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②01施設整備関係\39 各種様式\06R4様式変更（電子申請・届出システム）\R5.12.21～新様式(R6.4.1以降使用）\指定居宅サービス事業所等\標準様式\"/>
    </mc:Choice>
  </mc:AlternateContent>
  <bookViews>
    <workbookView xWindow="-105" yWindow="-105" windowWidth="23250" windowHeight="12570"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4" i="21" l="1"/>
  <c r="O224" i="21"/>
  <c r="AE222" i="21"/>
  <c r="AE223" i="21"/>
  <c r="O223" i="21"/>
  <c r="AC225" i="21"/>
  <c r="M225" i="21"/>
  <c r="AE225" i="21"/>
  <c r="AC224" i="21"/>
  <c r="M224" i="21"/>
  <c r="O222" i="21"/>
  <c r="AC223" i="21"/>
  <c r="M223" i="21"/>
  <c r="O225"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192" i="20"/>
  <c r="BH192" i="20" s="1"/>
  <c r="BF88" i="20"/>
  <c r="BH88" i="20" s="1"/>
  <c r="BF104" i="20"/>
  <c r="BH104" i="20" s="1"/>
  <c r="BF120" i="20"/>
  <c r="BH120" i="20" s="1"/>
  <c r="BF136" i="20"/>
  <c r="BH136" i="20" s="1"/>
  <c r="BF168" i="20"/>
  <c r="BH168" i="20" s="1"/>
  <c r="BF200" i="20"/>
  <c r="BH200" i="20" s="1"/>
  <c r="AI225" i="20"/>
  <c r="AI224" i="20"/>
  <c r="S224" i="20"/>
  <c r="AI223" i="20"/>
  <c r="S223" i="20"/>
  <c r="S222" i="20"/>
  <c r="AI222" i="20"/>
  <c r="AG225" i="20"/>
  <c r="Q225" i="20"/>
  <c r="AG224" i="20"/>
  <c r="Q224" i="20"/>
  <c r="S225" i="20"/>
  <c r="AG223" i="20"/>
  <c r="Q223" i="20"/>
  <c r="AG222" i="20"/>
  <c r="Q222" i="20"/>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E222" i="20" l="1"/>
  <c r="BF18" i="20"/>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3" i="10" l="1"/>
  <c r="AG85" i="10"/>
  <c r="S85" i="10"/>
  <c r="AG83" i="10"/>
  <c r="S84" i="10"/>
  <c r="Q85" i="10"/>
  <c r="Q84" i="10"/>
  <c r="AI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42" i="10" l="1"/>
  <c r="AZ62" i="10"/>
  <c r="AA72" i="10"/>
  <c r="AA5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<sst xmlns="http://schemas.openxmlformats.org/spreadsheetml/2006/main" count="2260" uniqueCount="323">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</sst>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xmlns=""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xmlns=""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xmlns=""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zoomScale="50" zoomScaleNormal="55" zoomScaleSheetLayoutView="50" workbookViewId="0">
      <selection activeCell="BP1" sqref="BP1"/>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4">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4">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4">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4">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4">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4">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4">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4">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4">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4">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4">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4">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4">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4">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4">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4">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4">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4">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4">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4">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4">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4">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4">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4">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4">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4">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4">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4">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4">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4">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4">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45">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4">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4">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4">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4">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4">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322</v>
      </c>
      <c r="D1" s="5"/>
      <c r="E1" s="5"/>
      <c r="F1" s="5"/>
      <c r="G1" s="5"/>
      <c r="H1" s="5"/>
      <c r="I1" s="5"/>
      <c r="J1" s="5"/>
      <c r="M1" s="7" t="s">
        <v>0</v>
      </c>
      <c r="P1" s="5"/>
      <c r="Q1" s="5"/>
      <c r="R1" s="5"/>
      <c r="S1" s="5"/>
      <c r="T1" s="5"/>
      <c r="U1" s="5"/>
      <c r="V1" s="5"/>
      <c r="W1" s="5"/>
      <c r="AS1" s="9" t="s">
        <v>30</v>
      </c>
      <c r="AT1" s="389" t="s">
        <v>158</v>
      </c>
      <c r="AU1" s="390"/>
      <c r="AV1" s="390"/>
      <c r="AW1" s="390"/>
      <c r="AX1" s="390"/>
      <c r="AY1" s="390"/>
      <c r="AZ1" s="390"/>
      <c r="BA1" s="390"/>
      <c r="BB1" s="390"/>
      <c r="BC1" s="390"/>
      <c r="BD1" s="390"/>
      <c r="BE1" s="390"/>
      <c r="BF1" s="390"/>
      <c r="BG1" s="390"/>
      <c r="BH1" s="390"/>
      <c r="BI1" s="390"/>
      <c r="BJ1" s="9" t="s">
        <v>2</v>
      </c>
    </row>
    <row r="2" spans="2:67" s="8" customFormat="1" ht="20.25" customHeight="1" x14ac:dyDescent="0.4">
      <c r="J2" s="7"/>
      <c r="M2" s="7"/>
      <c r="N2" s="7"/>
      <c r="P2" s="9"/>
      <c r="Q2" s="9"/>
      <c r="R2" s="9"/>
      <c r="S2" s="9"/>
      <c r="T2" s="9"/>
      <c r="U2" s="9"/>
      <c r="V2" s="9"/>
      <c r="W2" s="9"/>
      <c r="AB2" s="142" t="s">
        <v>27</v>
      </c>
      <c r="AC2" s="391">
        <v>6</v>
      </c>
      <c r="AD2" s="391"/>
      <c r="AE2" s="142" t="s">
        <v>28</v>
      </c>
      <c r="AF2" s="392">
        <f>IF(AC2=0,"",YEAR(DATE(2018+AC2,1,1)))</f>
        <v>2024</v>
      </c>
      <c r="AG2" s="392"/>
      <c r="AH2" s="143" t="s">
        <v>29</v>
      </c>
      <c r="AI2" s="143" t="s">
        <v>1</v>
      </c>
      <c r="AJ2" s="391">
        <v>4</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30</v>
      </c>
      <c r="BF8" s="388"/>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4">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4">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347"/>
      <c r="BC14" s="348"/>
      <c r="BD14" s="353"/>
      <c r="BE14" s="354"/>
      <c r="BF14" s="359"/>
      <c r="BG14" s="232"/>
      <c r="BH14" s="232"/>
      <c r="BI14" s="232"/>
      <c r="BJ14" s="360"/>
    </row>
    <row r="15" spans="2:67" ht="20.25" hidden="1" customHeight="1" x14ac:dyDescent="0.4">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45">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4">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4">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4">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4">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4">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4">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4">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4">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4">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4">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4">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4">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4">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4">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4">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4">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4">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4">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4">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4">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4">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4">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4">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4">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4">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4">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4">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4">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4">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4">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4">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4">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4">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4">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4">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4">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4">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4">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4">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4">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4">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4">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4">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4">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4">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4">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4">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4">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4">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4">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4">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4">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4">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4">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4">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4">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4">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4">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4">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4">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4">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4">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4">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4">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4">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4">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4">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4">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4">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4">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4">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4">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4">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4">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4">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4">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4">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4">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4">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4">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4">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4">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4">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4">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4">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4">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4">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4">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4">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4">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4">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4">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4">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4">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4">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4">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4">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4">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4">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4">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4">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4">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4">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4">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4">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4">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4">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4">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4">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4">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4">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4">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4">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4">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4">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4">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4">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4">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4">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4">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4">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4">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4">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4">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4">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4">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4">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4">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4">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4">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4">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4">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4">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4">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4">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4">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4">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4">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4">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4">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4">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4">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4">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4">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4">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4">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4">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4">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4">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4">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4">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4">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4">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4">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4">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4">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4">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4">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4">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4">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4">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4">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4">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4">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4">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4">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4">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4">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4">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4">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4">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4">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4">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4">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4">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4">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4">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4">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4">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4">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4">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4">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4">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4">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4">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4">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4">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4">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4">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4">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4">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4">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4">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4">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4">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4">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4">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4">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4">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45">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4">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4">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4">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f>U236</f>
        <v>0</v>
      </c>
      <c r="AR222" s="290"/>
      <c r="AS222" s="290"/>
      <c r="AT222" s="290"/>
      <c r="AU222" s="217" t="s">
        <v>153</v>
      </c>
      <c r="AV222" s="307">
        <f>AK236</f>
        <v>0</v>
      </c>
      <c r="AW222" s="308"/>
      <c r="AX222" s="308"/>
      <c r="AY222" s="308"/>
      <c r="AZ222" s="217" t="s">
        <v>147</v>
      </c>
      <c r="BA222" s="297">
        <f>ROUNDDOWN(AQ222+AV222,1)</f>
        <v>0</v>
      </c>
      <c r="BB222" s="297"/>
      <c r="BC222" s="297"/>
      <c r="BD222" s="297"/>
      <c r="BE222" s="76"/>
      <c r="BF222" s="79"/>
      <c r="BG222" s="79"/>
      <c r="BH222" s="79"/>
      <c r="BI222" s="79"/>
      <c r="BJ222" s="220"/>
    </row>
    <row r="223" spans="2:62" ht="20.25" customHeight="1" x14ac:dyDescent="0.4">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00">
        <f>IF($R$228="週",T226,R226)</f>
        <v>0</v>
      </c>
      <c r="L231" s="300"/>
      <c r="M231" s="300"/>
      <c r="N231" s="300"/>
      <c r="O231" s="217" t="s">
        <v>146</v>
      </c>
      <c r="P231" s="290">
        <f>IF($R$228="週",$BA$6,$BE$6)</f>
        <v>40</v>
      </c>
      <c r="Q231" s="290"/>
      <c r="R231" s="290"/>
      <c r="S231" s="290"/>
      <c r="T231" s="217" t="s">
        <v>147</v>
      </c>
      <c r="U231" s="296">
        <f>ROUNDDOWN(K231/P231,1)</f>
        <v>0</v>
      </c>
      <c r="V231" s="296"/>
      <c r="W231" s="296"/>
      <c r="X231" s="296"/>
      <c r="Y231" s="2"/>
      <c r="Z231" s="2"/>
      <c r="AA231" s="300">
        <f>IF($AH$228="週",AJ226,AH226)</f>
        <v>0</v>
      </c>
      <c r="AB231" s="300"/>
      <c r="AC231" s="300"/>
      <c r="AD231" s="300"/>
      <c r="AE231" s="217" t="s">
        <v>146</v>
      </c>
      <c r="AF231" s="290">
        <f>IF($AH$228="週",$BA$6,$BE$6)</f>
        <v>40</v>
      </c>
      <c r="AG231" s="290"/>
      <c r="AH231" s="290"/>
      <c r="AI231" s="290"/>
      <c r="AJ231" s="217" t="s">
        <v>147</v>
      </c>
      <c r="AK231" s="296">
        <f>ROUNDDOWN(AA231/AF231,1)</f>
        <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90">
        <f>W226</f>
        <v>0</v>
      </c>
      <c r="L236" s="290"/>
      <c r="M236" s="290"/>
      <c r="N236" s="290"/>
      <c r="O236" s="217" t="s">
        <v>153</v>
      </c>
      <c r="P236" s="296">
        <f>U231</f>
        <v>0</v>
      </c>
      <c r="Q236" s="296"/>
      <c r="R236" s="296"/>
      <c r="S236" s="296"/>
      <c r="T236" s="217" t="s">
        <v>147</v>
      </c>
      <c r="U236" s="297">
        <f>ROUNDDOWN(K236+P236,1)</f>
        <v>0</v>
      </c>
      <c r="V236" s="297"/>
      <c r="W236" s="297"/>
      <c r="X236" s="297"/>
      <c r="Y236" s="138"/>
      <c r="Z236" s="138"/>
      <c r="AA236" s="298">
        <f>AM226</f>
        <v>0</v>
      </c>
      <c r="AB236" s="298"/>
      <c r="AC236" s="298"/>
      <c r="AD236" s="298"/>
      <c r="AE236" s="136" t="s">
        <v>153</v>
      </c>
      <c r="AF236" s="299">
        <f>AK231</f>
        <v>0</v>
      </c>
      <c r="AG236" s="299"/>
      <c r="AH236" s="299"/>
      <c r="AI236" s="299"/>
      <c r="AJ236" s="136" t="s">
        <v>147</v>
      </c>
      <c r="AK236" s="297">
        <f>ROUNDDOWN(AA236+AF236,1)</f>
        <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topLeftCell="A4" zoomScaleNormal="55" zoomScaleSheetLayoutView="100" workbookViewId="0">
      <selection activeCell="S25" sqref="S25:W26"/>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4">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4">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4">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4">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4">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4">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4">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4">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4">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4">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4">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4">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4">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4">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4">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4">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4">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4">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4">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4">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4">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4">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4">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4">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4">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4">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4">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4">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4">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4">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4">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4">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4">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4">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4">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4">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4">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4">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4">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4">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4">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4">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4">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4">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4">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4">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4">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4">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4">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4">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4">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4">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4">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4">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4">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4">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4">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4">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4">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4">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4">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4">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4">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4">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4">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4">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4">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4">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4">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4">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4">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4">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4">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4">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4">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4">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4">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4">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4">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4">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4">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4">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4">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4">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4">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4">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4">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4">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4">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4">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4">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4">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4">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4">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4">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4">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4">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4">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4">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4">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4">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4">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4">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4">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4">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4">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4">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4">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4">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4">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4">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4">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4">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4">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4">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4">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4">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4">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4">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4">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4">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4">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4">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4">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4">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4">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4">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4">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4">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4">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4">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4">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4">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4">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4">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4">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4">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4">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4">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4">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4">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4">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4">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4">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4">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4">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4">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4">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4">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4">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4">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4">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4">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4">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4">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4">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4">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4">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4">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4">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4">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4">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4">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4">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4">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4">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4">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4">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4">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4">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4">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45">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4">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4">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4">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Normal="100" workbookViewId="0">
      <selection activeCell="N16" sqref="N16"/>
    </sheetView>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B1" sqref="B1"/>
    </sheetView>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F13" sqref="F13"/>
    </sheetView>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inecx</cp:lastModifiedBy>
  <cp:lastPrinted>2021-03-24T09:00:30Z</cp:lastPrinted>
  <dcterms:created xsi:type="dcterms:W3CDTF">2020-01-28T01:12:50Z</dcterms:created>
  <dcterms:modified xsi:type="dcterms:W3CDTF">2023-12-22T00:39:31Z</dcterms:modified>
</cp:coreProperties>
</file>