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統計書\R6年度\ホームページ\2人口・世帯\01最新\"/>
    </mc:Choice>
  </mc:AlternateContent>
  <bookViews>
    <workbookView xWindow="0" yWindow="0" windowWidth="20490" windowHeight="7770"/>
  </bookViews>
  <sheets>
    <sheet name="R06版" sheetId="2" r:id="rId1"/>
    <sheet name="Sheet1" sheetId="3" state="hidden" r:id="rId2"/>
  </sheets>
  <definedNames>
    <definedName name="_xlnm.Print_Area" localSheetId="0">'R06版'!$A$1:$AB$49</definedName>
  </definedNames>
  <calcPr calcId="162913"/>
</workbook>
</file>

<file path=xl/calcChain.xml><?xml version="1.0" encoding="utf-8"?>
<calcChain xmlns="http://schemas.openxmlformats.org/spreadsheetml/2006/main">
  <c r="O18" i="2" l="1"/>
  <c r="B18" i="2"/>
  <c r="H29" i="2"/>
  <c r="H19" i="2"/>
  <c r="H20" i="2"/>
  <c r="H21" i="2"/>
  <c r="H22" i="2"/>
  <c r="H23" i="2"/>
  <c r="H24" i="2"/>
  <c r="H25" i="2"/>
  <c r="H26" i="2"/>
  <c r="H27" i="2"/>
  <c r="H28" i="2"/>
  <c r="H18" i="2"/>
  <c r="H16" i="2"/>
  <c r="O19" i="2" l="1"/>
  <c r="O20" i="2"/>
  <c r="O21" i="2"/>
  <c r="O22" i="2"/>
  <c r="O23" i="2"/>
  <c r="O24" i="2"/>
  <c r="O25" i="2"/>
  <c r="O26" i="2"/>
  <c r="O27" i="2"/>
  <c r="O28" i="2"/>
  <c r="O29" i="2"/>
  <c r="D16" i="2"/>
  <c r="E16" i="2"/>
  <c r="F16" i="2"/>
  <c r="G16" i="2"/>
  <c r="I16" i="2"/>
  <c r="J16" i="2"/>
  <c r="K16" i="2"/>
  <c r="L16" i="2"/>
  <c r="M16" i="2"/>
  <c r="N16" i="2"/>
  <c r="O16" i="2"/>
  <c r="P16" i="2"/>
  <c r="Q16" i="2"/>
  <c r="R16" i="2"/>
  <c r="S16" i="2"/>
  <c r="T16" i="2"/>
  <c r="U16" i="2"/>
  <c r="V16" i="2"/>
  <c r="W16" i="2"/>
  <c r="X16" i="2"/>
  <c r="Y16" i="2"/>
  <c r="Z16" i="2"/>
  <c r="AA16" i="2"/>
  <c r="AB16" i="2"/>
  <c r="C16" i="2"/>
  <c r="B16" i="2"/>
  <c r="B19" i="2"/>
  <c r="B20" i="2"/>
  <c r="B21" i="2"/>
  <c r="B22" i="2"/>
  <c r="B23" i="2"/>
  <c r="B24" i="2"/>
  <c r="B25" i="2"/>
  <c r="B26" i="2"/>
  <c r="B27" i="2"/>
  <c r="B28" i="2"/>
  <c r="B29" i="2"/>
  <c r="U19" i="2"/>
  <c r="U20" i="2"/>
  <c r="U21" i="2"/>
  <c r="U22" i="2"/>
  <c r="U23" i="2"/>
  <c r="U24" i="2"/>
  <c r="U25" i="2"/>
  <c r="U26" i="2"/>
  <c r="U27" i="2"/>
  <c r="U28" i="2"/>
  <c r="U29" i="2"/>
  <c r="U18" i="2"/>
  <c r="AA21" i="2"/>
  <c r="V21" i="2"/>
  <c r="V20" i="2"/>
  <c r="V22" i="2"/>
  <c r="V23" i="2"/>
  <c r="V24" i="2"/>
  <c r="V25" i="2"/>
  <c r="V26" i="2"/>
  <c r="V27" i="2"/>
  <c r="V28" i="2"/>
  <c r="V29" i="2"/>
  <c r="V19" i="2"/>
  <c r="P20" i="2"/>
  <c r="P21" i="2"/>
  <c r="P22" i="2"/>
  <c r="P23" i="2"/>
  <c r="P24" i="2"/>
  <c r="P25" i="2"/>
  <c r="P26" i="2"/>
  <c r="P27" i="2"/>
  <c r="AA27" i="2" s="1"/>
  <c r="P28" i="2"/>
  <c r="P29" i="2"/>
  <c r="P19" i="2"/>
  <c r="N18" i="2"/>
  <c r="I20" i="2"/>
  <c r="I21" i="2"/>
  <c r="I22" i="2"/>
  <c r="I23" i="2"/>
  <c r="I24" i="2"/>
  <c r="I25" i="2"/>
  <c r="I26" i="2"/>
  <c r="I27" i="2"/>
  <c r="I28" i="2"/>
  <c r="I29" i="2"/>
  <c r="I19" i="2"/>
  <c r="N19" i="2" s="1"/>
  <c r="C20" i="2"/>
  <c r="C21" i="2"/>
  <c r="C22" i="2"/>
  <c r="C23" i="2"/>
  <c r="C24" i="2"/>
  <c r="C25" i="2"/>
  <c r="C26" i="2"/>
  <c r="C27" i="2"/>
  <c r="C28" i="2"/>
  <c r="C29" i="2"/>
  <c r="C19" i="2"/>
  <c r="AA18" i="2"/>
  <c r="N29" i="2" l="1"/>
  <c r="N28" i="2"/>
  <c r="N27" i="2"/>
  <c r="AA28" i="2"/>
  <c r="AA26" i="2"/>
  <c r="N26" i="2"/>
  <c r="AA24" i="2"/>
  <c r="N25" i="2"/>
  <c r="N24" i="2"/>
  <c r="N23" i="2"/>
  <c r="AA22" i="2"/>
  <c r="N22" i="2"/>
  <c r="N21" i="2"/>
  <c r="AA20" i="2"/>
  <c r="N20" i="2"/>
  <c r="AA23" i="2"/>
  <c r="AA29" i="2"/>
  <c r="AA25" i="2"/>
  <c r="AA19" i="2"/>
  <c r="C24" i="3" l="1"/>
  <c r="D24" i="3"/>
  <c r="E24" i="3"/>
  <c r="F24" i="3"/>
  <c r="G24" i="3"/>
  <c r="H24" i="3"/>
  <c r="I24" i="3"/>
  <c r="J24" i="3"/>
  <c r="K24" i="3"/>
  <c r="L24" i="3"/>
  <c r="M24" i="3"/>
  <c r="C25" i="3"/>
  <c r="D25" i="3"/>
  <c r="E25" i="3"/>
  <c r="F25" i="3"/>
  <c r="G25" i="3"/>
  <c r="H25" i="3"/>
  <c r="I25" i="3"/>
  <c r="J25" i="3"/>
  <c r="K25" i="3"/>
  <c r="L25" i="3"/>
  <c r="M25" i="3"/>
  <c r="C26" i="3"/>
  <c r="D26" i="3"/>
  <c r="E26" i="3"/>
  <c r="F26" i="3"/>
  <c r="G26" i="3"/>
  <c r="H26" i="3"/>
  <c r="I26" i="3"/>
  <c r="J26" i="3"/>
  <c r="K26" i="3"/>
  <c r="L26" i="3"/>
  <c r="M26" i="3"/>
  <c r="C27" i="3"/>
  <c r="D27" i="3"/>
  <c r="E27" i="3"/>
  <c r="F27" i="3"/>
  <c r="G27" i="3"/>
  <c r="H27" i="3"/>
  <c r="I27" i="3"/>
  <c r="J27" i="3"/>
  <c r="K27" i="3"/>
  <c r="L27" i="3"/>
  <c r="M27" i="3"/>
  <c r="C28" i="3"/>
  <c r="D28" i="3"/>
  <c r="E28" i="3"/>
  <c r="F28" i="3"/>
  <c r="G28" i="3"/>
  <c r="H28" i="3"/>
  <c r="I28" i="3"/>
  <c r="J28" i="3"/>
  <c r="K28" i="3"/>
  <c r="L28" i="3"/>
  <c r="M28" i="3"/>
  <c r="C29" i="3"/>
  <c r="D29" i="3"/>
  <c r="E29" i="3"/>
  <c r="F29" i="3"/>
  <c r="G29" i="3"/>
  <c r="H29" i="3"/>
  <c r="I29" i="3"/>
  <c r="J29" i="3"/>
  <c r="K29" i="3"/>
  <c r="L29" i="3"/>
  <c r="M29" i="3"/>
  <c r="C30" i="3"/>
  <c r="D30" i="3"/>
  <c r="E30" i="3"/>
  <c r="F30" i="3"/>
  <c r="G30" i="3"/>
  <c r="H30" i="3"/>
  <c r="I30" i="3"/>
  <c r="J30" i="3"/>
  <c r="K30" i="3"/>
  <c r="L30" i="3"/>
  <c r="M30" i="3"/>
  <c r="C31" i="3"/>
  <c r="D31" i="3"/>
  <c r="E31" i="3"/>
  <c r="F31" i="3"/>
  <c r="G31" i="3"/>
  <c r="H31" i="3"/>
  <c r="I31" i="3"/>
  <c r="J31" i="3"/>
  <c r="K31" i="3"/>
  <c r="L31" i="3"/>
  <c r="M31" i="3"/>
  <c r="C32" i="3"/>
  <c r="D32" i="3"/>
  <c r="E32" i="3"/>
  <c r="F32" i="3"/>
  <c r="G32" i="3"/>
  <c r="H32" i="3"/>
  <c r="I32" i="3"/>
  <c r="J32" i="3"/>
  <c r="K32" i="3"/>
  <c r="L32" i="3"/>
  <c r="M32" i="3"/>
  <c r="F23" i="3"/>
  <c r="G23" i="3"/>
  <c r="H23" i="3"/>
  <c r="I23" i="3"/>
  <c r="J23" i="3"/>
  <c r="K23" i="3"/>
  <c r="L23" i="3"/>
  <c r="M23" i="3"/>
  <c r="D23" i="3"/>
  <c r="E23" i="3"/>
  <c r="C23" i="3"/>
</calcChain>
</file>

<file path=xl/sharedStrings.xml><?xml version="1.0" encoding="utf-8"?>
<sst xmlns="http://schemas.openxmlformats.org/spreadsheetml/2006/main" count="109" uniqueCount="68">
  <si>
    <t>各年間・月間</t>
    <rPh sb="0" eb="1">
      <t>カク</t>
    </rPh>
    <rPh sb="1" eb="2">
      <t>ネン</t>
    </rPh>
    <rPh sb="2" eb="3">
      <t>カン</t>
    </rPh>
    <rPh sb="4" eb="6">
      <t>ゲッカン</t>
    </rPh>
    <phoneticPr fontId="3"/>
  </si>
  <si>
    <t>自　　　　　然　　　　　動　　　　　態</t>
    <rPh sb="0" eb="7">
      <t>シゼン</t>
    </rPh>
    <rPh sb="12" eb="19">
      <t>ドウタイ</t>
    </rPh>
    <phoneticPr fontId="3"/>
  </si>
  <si>
    <t>社　　　　　会　　　　　動　　　　　態</t>
    <rPh sb="0" eb="1">
      <t>シャシゼン</t>
    </rPh>
    <rPh sb="6" eb="7">
      <t>カイ</t>
    </rPh>
    <rPh sb="12" eb="19">
      <t>ドウタイ</t>
    </rPh>
    <phoneticPr fontId="3"/>
  </si>
  <si>
    <t>男</t>
    <rPh sb="0" eb="1">
      <t>オトコ</t>
    </rPh>
    <phoneticPr fontId="3"/>
  </si>
  <si>
    <t>女</t>
    <rPh sb="0" eb="1">
      <t>オンナ</t>
    </rPh>
    <phoneticPr fontId="3"/>
  </si>
  <si>
    <t>年月</t>
    <rPh sb="0" eb="2">
      <t>ネンゲツ</t>
    </rPh>
    <phoneticPr fontId="3"/>
  </si>
  <si>
    <t>出　　　生　（人）</t>
    <rPh sb="0" eb="5">
      <t>シュッショウ</t>
    </rPh>
    <rPh sb="7" eb="8">
      <t>ニン</t>
    </rPh>
    <phoneticPr fontId="3"/>
  </si>
  <si>
    <t>死　　　亡　（人）</t>
    <rPh sb="0" eb="1">
      <t>シシュッショウ</t>
    </rPh>
    <rPh sb="4" eb="5">
      <t>シボウ</t>
    </rPh>
    <rPh sb="7" eb="8">
      <t>ニン</t>
    </rPh>
    <phoneticPr fontId="3"/>
  </si>
  <si>
    <t>増減</t>
    <rPh sb="0" eb="2">
      <t>ゾウゲン</t>
    </rPh>
    <phoneticPr fontId="3"/>
  </si>
  <si>
    <t>転　　　入　（人）</t>
    <rPh sb="0" eb="1">
      <t>テンシュッショウ</t>
    </rPh>
    <rPh sb="4" eb="5">
      <t>ニュウ</t>
    </rPh>
    <rPh sb="7" eb="8">
      <t>ニン</t>
    </rPh>
    <phoneticPr fontId="3"/>
  </si>
  <si>
    <t>転　　　出　（人）</t>
    <rPh sb="0" eb="1">
      <t>テン</t>
    </rPh>
    <rPh sb="4" eb="5">
      <t>デ</t>
    </rPh>
    <rPh sb="7" eb="8">
      <t>ニン</t>
    </rPh>
    <phoneticPr fontId="3"/>
  </si>
  <si>
    <t>総数</t>
    <rPh sb="0" eb="2">
      <t>ソウスウ</t>
    </rPh>
    <phoneticPr fontId="3"/>
  </si>
  <si>
    <t>総 数</t>
    <rPh sb="0" eb="1">
      <t>フサ</t>
    </rPh>
    <rPh sb="2" eb="3">
      <t>カズ</t>
    </rPh>
    <phoneticPr fontId="3"/>
  </si>
  <si>
    <t>県外</t>
    <rPh sb="0" eb="2">
      <t>ケンガイ</t>
    </rPh>
    <phoneticPr fontId="3"/>
  </si>
  <si>
    <t>県内</t>
    <rPh sb="0" eb="2">
      <t>ケンナイ</t>
    </rPh>
    <phoneticPr fontId="3"/>
  </si>
  <si>
    <t>差　引
増　減</t>
    <rPh sb="0" eb="1">
      <t>サ</t>
    </rPh>
    <rPh sb="2" eb="3">
      <t>ヒ</t>
    </rPh>
    <rPh sb="4" eb="5">
      <t>ゾウ</t>
    </rPh>
    <rPh sb="6" eb="7">
      <t>ゲン</t>
    </rPh>
    <phoneticPr fontId="3"/>
  </si>
  <si>
    <t>（１）自然動態と社会動態</t>
    <rPh sb="3" eb="5">
      <t>シゼン</t>
    </rPh>
    <rPh sb="5" eb="7">
      <t>ドウタイ</t>
    </rPh>
    <rPh sb="8" eb="10">
      <t>シャカイ</t>
    </rPh>
    <rPh sb="10" eb="12">
      <t>ドウタイ</t>
    </rPh>
    <phoneticPr fontId="3"/>
  </si>
  <si>
    <t>１月</t>
  </si>
  <si>
    <t>２月</t>
  </si>
  <si>
    <t>３月</t>
  </si>
  <si>
    <t>４月</t>
  </si>
  <si>
    <t>５月</t>
  </si>
  <si>
    <t>６月</t>
  </si>
  <si>
    <t>７月</t>
  </si>
  <si>
    <t>８月</t>
  </si>
  <si>
    <t>９月</t>
  </si>
  <si>
    <t>10月</t>
  </si>
  <si>
    <t>11月</t>
  </si>
  <si>
    <t>12月</t>
  </si>
  <si>
    <t>８　　　人　　　口　　　動　　　態</t>
    <rPh sb="4" eb="5">
      <t>ヒト</t>
    </rPh>
    <rPh sb="8" eb="9">
      <t>クチ</t>
    </rPh>
    <phoneticPr fontId="3"/>
  </si>
  <si>
    <t>（２）婚姻と離婚件数</t>
    <rPh sb="3" eb="5">
      <t>コンイン</t>
    </rPh>
    <rPh sb="6" eb="8">
      <t>リコン</t>
    </rPh>
    <rPh sb="8" eb="10">
      <t>ケンスウ</t>
    </rPh>
    <phoneticPr fontId="3"/>
  </si>
  <si>
    <t>（３）秋田県内における平均初婚年齢</t>
    <rPh sb="3" eb="5">
      <t>アキタ</t>
    </rPh>
    <rPh sb="5" eb="7">
      <t>ケンナイ</t>
    </rPh>
    <rPh sb="11" eb="13">
      <t>ヘイキン</t>
    </rPh>
    <rPh sb="13" eb="15">
      <t>ショコン</t>
    </rPh>
    <rPh sb="15" eb="17">
      <t>ネンレイ</t>
    </rPh>
    <phoneticPr fontId="3"/>
  </si>
  <si>
    <t>（４）出生・死亡に関する出現率</t>
    <rPh sb="3" eb="5">
      <t>シュッセイ</t>
    </rPh>
    <rPh sb="6" eb="8">
      <t>シボウ</t>
    </rPh>
    <rPh sb="9" eb="10">
      <t>カカ</t>
    </rPh>
    <rPh sb="12" eb="15">
      <t>シュツゲンリツ</t>
    </rPh>
    <phoneticPr fontId="3"/>
  </si>
  <si>
    <t>各年間　単位：歳　</t>
    <rPh sb="0" eb="1">
      <t>カク</t>
    </rPh>
    <rPh sb="1" eb="3">
      <t>ネンカン</t>
    </rPh>
    <rPh sb="4" eb="6">
      <t>タンイ</t>
    </rPh>
    <rPh sb="7" eb="8">
      <t>サイ</t>
    </rPh>
    <phoneticPr fontId="3"/>
  </si>
  <si>
    <t>①</t>
    <phoneticPr fontId="3"/>
  </si>
  <si>
    <t>③</t>
    <phoneticPr fontId="3"/>
  </si>
  <si>
    <t>②</t>
    <phoneticPr fontId="3"/>
  </si>
  <si>
    <t>年次</t>
    <rPh sb="0" eb="2">
      <t>ネンジ</t>
    </rPh>
    <phoneticPr fontId="3"/>
  </si>
  <si>
    <t>婚姻件数</t>
    <rPh sb="0" eb="1">
      <t>コン</t>
    </rPh>
    <rPh sb="1" eb="2">
      <t>トツ</t>
    </rPh>
    <rPh sb="2" eb="4">
      <t>ケンスウ</t>
    </rPh>
    <phoneticPr fontId="3"/>
  </si>
  <si>
    <t>離婚件数</t>
    <rPh sb="0" eb="1">
      <t>リ</t>
    </rPh>
    <rPh sb="1" eb="2">
      <t>コンイン</t>
    </rPh>
    <rPh sb="2" eb="4">
      <t>ケンスウ</t>
    </rPh>
    <phoneticPr fontId="3"/>
  </si>
  <si>
    <t>夫</t>
    <rPh sb="0" eb="1">
      <t>オット</t>
    </rPh>
    <phoneticPr fontId="3"/>
  </si>
  <si>
    <t>妻</t>
    <rPh sb="0" eb="1">
      <t>ツマ</t>
    </rPh>
    <phoneticPr fontId="3"/>
  </si>
  <si>
    <t>出生率</t>
    <rPh sb="0" eb="3">
      <t>シュッセイリツ</t>
    </rPh>
    <phoneticPr fontId="3"/>
  </si>
  <si>
    <t>合計特殊出生率</t>
    <rPh sb="0" eb="2">
      <t>ゴウケイ</t>
    </rPh>
    <rPh sb="2" eb="4">
      <t>トクシュ</t>
    </rPh>
    <rPh sb="4" eb="7">
      <t>シュッショウリツ</t>
    </rPh>
    <phoneticPr fontId="3"/>
  </si>
  <si>
    <t>死亡率</t>
    <rPh sb="0" eb="3">
      <t>シボウリツ</t>
    </rPh>
    <phoneticPr fontId="3"/>
  </si>
  <si>
    <t>脳血管疾患死亡率</t>
    <rPh sb="0" eb="5">
      <t>ノウシッカン</t>
    </rPh>
    <rPh sb="5" eb="8">
      <t>シボウリツ</t>
    </rPh>
    <phoneticPr fontId="3"/>
  </si>
  <si>
    <t>悪性新生物死亡率</t>
    <rPh sb="0" eb="2">
      <t>アクセイ</t>
    </rPh>
    <rPh sb="2" eb="5">
      <t>シンセイブツ</t>
    </rPh>
    <rPh sb="5" eb="8">
      <t>シボウリツ</t>
    </rPh>
    <phoneticPr fontId="3"/>
  </si>
  <si>
    <t>心疾患死亡率</t>
    <rPh sb="0" eb="1">
      <t>シン</t>
    </rPh>
    <rPh sb="1" eb="3">
      <t>シッカン</t>
    </rPh>
    <rPh sb="3" eb="6">
      <t>シボウリツ</t>
    </rPh>
    <phoneticPr fontId="3"/>
  </si>
  <si>
    <t>令和元年</t>
    <rPh sb="0" eb="2">
      <t>レイワ</t>
    </rPh>
    <rPh sb="2" eb="4">
      <t>ガンネン</t>
    </rPh>
    <phoneticPr fontId="3"/>
  </si>
  <si>
    <t>平成23年</t>
    <rPh sb="0" eb="2">
      <t>ヘイセイ</t>
    </rPh>
    <rPh sb="4" eb="5">
      <t>ネン</t>
    </rPh>
    <phoneticPr fontId="3"/>
  </si>
  <si>
    <t>平成23年</t>
    <rPh sb="0" eb="2">
      <t>ヘイセイ</t>
    </rPh>
    <rPh sb="4" eb="5">
      <t>ネン</t>
    </rPh>
    <phoneticPr fontId="11"/>
  </si>
  <si>
    <t>令和元年</t>
    <rPh sb="0" eb="2">
      <t>レイワ</t>
    </rPh>
    <rPh sb="2" eb="4">
      <t>ガンネン</t>
    </rPh>
    <phoneticPr fontId="11"/>
  </si>
  <si>
    <t>２</t>
  </si>
  <si>
    <t>　資料　人口動態調査</t>
    <rPh sb="1" eb="3">
      <t>シリョウ</t>
    </rPh>
    <rPh sb="4" eb="6">
      <t>ジンコウ</t>
    </rPh>
    <rPh sb="6" eb="8">
      <t>ドウタイ</t>
    </rPh>
    <rPh sb="8" eb="10">
      <t>チョウサ</t>
    </rPh>
    <phoneticPr fontId="3"/>
  </si>
  <si>
    <t>　資料　秋田市保健総務課</t>
    <rPh sb="1" eb="3">
      <t>シリョウ</t>
    </rPh>
    <rPh sb="4" eb="7">
      <t>アキタシ</t>
    </rPh>
    <rPh sb="7" eb="9">
      <t>ホケン</t>
    </rPh>
    <rPh sb="9" eb="12">
      <t>ソウムカ</t>
    </rPh>
    <phoneticPr fontId="3"/>
  </si>
  <si>
    <t>　　注）　単位：①は人口千人対、②は人口10万人対、③は１人の女性が一生の間に出産する子の数</t>
    <rPh sb="2" eb="3">
      <t>チュウ</t>
    </rPh>
    <phoneticPr fontId="3"/>
  </si>
  <si>
    <t>　　注）１　秋田市市民課の資料に基づき、秋田市情報統計課が集計したものである。</t>
    <rPh sb="2" eb="3">
      <t>チュウ</t>
    </rPh>
    <rPh sb="6" eb="9">
      <t>アキタシ</t>
    </rPh>
    <rPh sb="9" eb="12">
      <t>シミンカ</t>
    </rPh>
    <rPh sb="13" eb="15">
      <t>シリョウ</t>
    </rPh>
    <rPh sb="16" eb="17">
      <t>モト</t>
    </rPh>
    <rPh sb="20" eb="23">
      <t>アキタシ</t>
    </rPh>
    <rPh sb="23" eb="25">
      <t>ジョウホウ</t>
    </rPh>
    <rPh sb="25" eb="27">
      <t>トウケイ</t>
    </rPh>
    <rPh sb="27" eb="28">
      <t>カ</t>
    </rPh>
    <rPh sb="29" eb="31">
      <t>シュウケイ</t>
    </rPh>
    <phoneticPr fontId="3"/>
  </si>
  <si>
    <t>　　　　２　差引増減数は、各年の住民基本台帳人口と外国人登録人口の移動状況等による届け出を基に集計したものであるため、第７表（前頁）の対前年人口増減数とは一致しない場合がある。</t>
    <rPh sb="6" eb="8">
      <t>サシヒキ</t>
    </rPh>
    <rPh sb="8" eb="10">
      <t>ゾウゲン</t>
    </rPh>
    <rPh sb="10" eb="11">
      <t>スウ</t>
    </rPh>
    <rPh sb="13" eb="14">
      <t>カク</t>
    </rPh>
    <rPh sb="14" eb="15">
      <t>イチネンカン</t>
    </rPh>
    <rPh sb="16" eb="18">
      <t>ジュウミン</t>
    </rPh>
    <rPh sb="18" eb="20">
      <t>キホン</t>
    </rPh>
    <rPh sb="20" eb="22">
      <t>ダイチョウ</t>
    </rPh>
    <rPh sb="22" eb="24">
      <t>ジンコウ</t>
    </rPh>
    <rPh sb="25" eb="28">
      <t>ガイコクジン</t>
    </rPh>
    <rPh sb="28" eb="30">
      <t>トウロク</t>
    </rPh>
    <rPh sb="30" eb="32">
      <t>ジンコウ</t>
    </rPh>
    <rPh sb="33" eb="35">
      <t>イドウ</t>
    </rPh>
    <rPh sb="35" eb="37">
      <t>ジョウキョウ</t>
    </rPh>
    <rPh sb="37" eb="38">
      <t>トウ</t>
    </rPh>
    <rPh sb="41" eb="42">
      <t>トド</t>
    </rPh>
    <rPh sb="43" eb="44">
      <t>デ</t>
    </rPh>
    <rPh sb="45" eb="46">
      <t>モト</t>
    </rPh>
    <rPh sb="47" eb="48">
      <t>ツドイ</t>
    </rPh>
    <phoneticPr fontId="3"/>
  </si>
  <si>
    <t>　　　　３　（　）は外国人の内数</t>
    <phoneticPr fontId="3"/>
  </si>
  <si>
    <t>　　注）　夫の住民記録台帳が秋田市にある</t>
    <rPh sb="2" eb="3">
      <t>チュウ</t>
    </rPh>
    <rPh sb="5" eb="6">
      <t>オット</t>
    </rPh>
    <rPh sb="7" eb="9">
      <t>ジュウミン</t>
    </rPh>
    <rPh sb="9" eb="11">
      <t>キロク</t>
    </rPh>
    <rPh sb="11" eb="13">
      <t>ダイチョウ</t>
    </rPh>
    <rPh sb="14" eb="17">
      <t>アキタシ</t>
    </rPh>
    <phoneticPr fontId="3"/>
  </si>
  <si>
    <t>　　　　　（あった）夫婦の取り扱い件数</t>
    <phoneticPr fontId="3"/>
  </si>
  <si>
    <t>各年間</t>
    <phoneticPr fontId="3"/>
  </si>
  <si>
    <t>３</t>
  </si>
  <si>
    <t>４</t>
  </si>
  <si>
    <t>５</t>
  </si>
  <si>
    <t>平成27年</t>
    <rPh sb="0" eb="2">
      <t>ヘイセイ</t>
    </rPh>
    <rPh sb="4" eb="5">
      <t>ネン</t>
    </rPh>
    <phoneticPr fontId="3"/>
  </si>
  <si>
    <t>６</t>
    <phoneticPr fontId="3"/>
  </si>
  <si>
    <t>平成26年</t>
    <rPh sb="0" eb="2">
      <t>ヘイセイ</t>
    </rPh>
    <rPh sb="4" eb="5">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</si>
</sst>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_ * \(#,##0\)_ ;_ * \(\-#,##0\)_ ;_ * &quot; &quot;_ ;_ @_ "/>
    <numFmt numFmtId="177" formatCode="#,##0_ "/>
    <numFmt numFmtId="178" formatCode="0_ "/>
    <numFmt numFmtId="179" formatCode="#,##0;&quot;△ &quot;#,##0"/>
    <numFmt numFmtId="180" formatCode="0.0_ "/>
    <numFmt numFmtId="181" formatCode="0.00_ "/>
    <numFmt numFmtId="182" formatCode="#,##0_);\(#,##0\)"/>
    <numFmt numFmtId="183" formatCode="#,##0_ ;[Red]\-#,##0\ "/>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0"/>
      <name val="ＭＳ 明朝"/>
      <family val="1"/>
      <charset val="128"/>
    </font>
    <font>
      <b/>
      <sz val="10"/>
      <name val="ＭＳ 明朝"/>
      <family val="1"/>
      <charset val="128"/>
    </font>
    <font>
      <sz val="12"/>
      <name val="ＭＳ 明朝"/>
      <family val="1"/>
      <charset val="128"/>
    </font>
    <font>
      <b/>
      <sz val="12"/>
      <name val="ＭＳ 明朝"/>
      <family val="1"/>
      <charset val="128"/>
    </font>
    <font>
      <sz val="7"/>
      <name val="ＭＳ 明朝"/>
      <family val="1"/>
      <charset val="128"/>
    </font>
    <font>
      <b/>
      <sz val="11"/>
      <color rgb="FF3F3F3F"/>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20">
    <border>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0" fontId="10" fillId="0" borderId="0"/>
    <xf numFmtId="38" fontId="10" fillId="0" borderId="0" applyFont="0" applyFill="0" applyBorder="0" applyAlignment="0" applyProtection="0"/>
  </cellStyleXfs>
  <cellXfs count="106">
    <xf numFmtId="0" fontId="0" fillId="0" borderId="0" xfId="0"/>
    <xf numFmtId="0" fontId="5" fillId="0" borderId="0" xfId="0" applyFont="1" applyFill="1" applyAlignment="1">
      <alignment vertical="center"/>
    </xf>
    <xf numFmtId="49" fontId="6" fillId="0" borderId="1" xfId="0" applyNumberFormat="1" applyFont="1" applyFill="1" applyBorder="1" applyAlignment="1">
      <alignment horizontal="center" vertical="center"/>
    </xf>
    <xf numFmtId="0" fontId="7" fillId="0" borderId="0" xfId="0" applyFont="1" applyFill="1" applyAlignment="1">
      <alignment vertical="center"/>
    </xf>
    <xf numFmtId="0" fontId="6" fillId="0" borderId="0" xfId="0" applyFont="1" applyFill="1" applyAlignment="1">
      <alignment vertical="center"/>
    </xf>
    <xf numFmtId="0" fontId="7" fillId="0" borderId="2" xfId="0" applyFont="1" applyFill="1" applyBorder="1" applyAlignment="1">
      <alignment vertical="center"/>
    </xf>
    <xf numFmtId="0" fontId="6" fillId="0" borderId="2" xfId="0" applyFont="1" applyFill="1" applyBorder="1" applyAlignment="1">
      <alignment vertical="center"/>
    </xf>
    <xf numFmtId="177" fontId="6" fillId="0" borderId="0" xfId="0" applyNumberFormat="1" applyFont="1" applyFill="1" applyBorder="1" applyAlignment="1">
      <alignment vertical="center" shrinkToFit="1"/>
    </xf>
    <xf numFmtId="0" fontId="6" fillId="0" borderId="0" xfId="0" applyFont="1" applyFill="1" applyAlignment="1">
      <alignment vertical="center" shrinkToFit="1"/>
    </xf>
    <xf numFmtId="176" fontId="6" fillId="0" borderId="0" xfId="0" applyNumberFormat="1" applyFont="1" applyFill="1" applyAlignment="1">
      <alignment vertical="center"/>
    </xf>
    <xf numFmtId="0" fontId="6" fillId="0" borderId="0" xfId="0" applyNumberFormat="1" applyFont="1" applyFill="1" applyAlignment="1" applyProtection="1">
      <alignment horizontal="right" vertical="center"/>
      <protection locked="0"/>
    </xf>
    <xf numFmtId="0" fontId="6" fillId="0" borderId="0" xfId="0" applyFont="1" applyFill="1" applyAlignment="1" applyProtection="1">
      <alignment horizontal="right" vertical="center"/>
      <protection locked="0"/>
    </xf>
    <xf numFmtId="177" fontId="6" fillId="0" borderId="0" xfId="0" applyNumberFormat="1" applyFont="1" applyFill="1" applyAlignment="1">
      <alignment vertical="center"/>
    </xf>
    <xf numFmtId="177" fontId="6" fillId="0" borderId="0" xfId="0" applyNumberFormat="1" applyFont="1" applyFill="1" applyBorder="1" applyAlignment="1">
      <alignment vertical="center"/>
    </xf>
    <xf numFmtId="0" fontId="4" fillId="0" borderId="0" xfId="0" applyFont="1" applyFill="1" applyAlignment="1">
      <alignment vertical="center"/>
    </xf>
    <xf numFmtId="49" fontId="6" fillId="0" borderId="3" xfId="0" applyNumberFormat="1" applyFont="1" applyFill="1" applyBorder="1" applyAlignment="1">
      <alignment horizontal="center" vertical="center"/>
    </xf>
    <xf numFmtId="176" fontId="6" fillId="0" borderId="0" xfId="0" applyNumberFormat="1" applyFont="1" applyFill="1" applyBorder="1" applyAlignment="1">
      <alignment vertical="center"/>
    </xf>
    <xf numFmtId="179" fontId="4" fillId="0" borderId="0" xfId="0" applyNumberFormat="1" applyFont="1" applyFill="1" applyAlignment="1">
      <alignment vertical="center"/>
    </xf>
    <xf numFmtId="179" fontId="6" fillId="0" borderId="2" xfId="0" applyNumberFormat="1" applyFont="1" applyFill="1" applyBorder="1" applyAlignment="1">
      <alignment horizontal="right" vertical="center"/>
    </xf>
    <xf numFmtId="179" fontId="6" fillId="0" borderId="0" xfId="0" applyNumberFormat="1" applyFont="1" applyFill="1" applyBorder="1" applyAlignment="1">
      <alignment vertical="center"/>
    </xf>
    <xf numFmtId="179" fontId="5" fillId="0" borderId="0" xfId="0" applyNumberFormat="1" applyFont="1" applyFill="1" applyAlignment="1">
      <alignment vertical="center"/>
    </xf>
    <xf numFmtId="179" fontId="6" fillId="0" borderId="0" xfId="0" applyNumberFormat="1"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vertical="center"/>
    </xf>
    <xf numFmtId="49" fontId="6" fillId="0" borderId="1" xfId="0" applyNumberFormat="1" applyFont="1" applyFill="1" applyBorder="1" applyAlignment="1">
      <alignment vertical="center"/>
    </xf>
    <xf numFmtId="0" fontId="6" fillId="0" borderId="0" xfId="0" applyNumberFormat="1" applyFont="1" applyFill="1" applyAlignment="1" applyProtection="1">
      <alignment vertical="center"/>
      <protection locked="0"/>
    </xf>
    <xf numFmtId="0" fontId="6" fillId="0" borderId="0" xfId="0" applyFont="1" applyFill="1" applyAlignment="1" applyProtection="1">
      <alignment vertical="center"/>
      <protection locked="0"/>
    </xf>
    <xf numFmtId="176" fontId="6" fillId="0" borderId="0" xfId="0" applyNumberFormat="1" applyFont="1" applyFill="1" applyAlignment="1">
      <alignment vertical="center" shrinkToFit="1"/>
    </xf>
    <xf numFmtId="177" fontId="6" fillId="0" borderId="0" xfId="0" applyNumberFormat="1" applyFont="1" applyFill="1" applyAlignment="1">
      <alignment vertical="center" shrinkToFit="1"/>
    </xf>
    <xf numFmtId="179" fontId="6" fillId="0" borderId="0" xfId="0" applyNumberFormat="1" applyFont="1" applyFill="1" applyAlignment="1">
      <alignment vertical="center" shrinkToFit="1"/>
    </xf>
    <xf numFmtId="176" fontId="6" fillId="0" borderId="0" xfId="0" applyNumberFormat="1" applyFont="1" applyFill="1" applyBorder="1" applyAlignment="1">
      <alignment vertical="center" shrinkToFit="1"/>
    </xf>
    <xf numFmtId="177" fontId="6" fillId="0" borderId="0" xfId="0" applyNumberFormat="1" applyFont="1" applyFill="1" applyBorder="1" applyAlignment="1" applyProtection="1">
      <alignment vertical="center" shrinkToFit="1"/>
      <protection locked="0"/>
    </xf>
    <xf numFmtId="179"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xf>
    <xf numFmtId="179" fontId="6" fillId="0" borderId="0" xfId="1" applyNumberFormat="1" applyFont="1" applyFill="1" applyBorder="1" applyAlignment="1">
      <alignment vertical="center"/>
    </xf>
    <xf numFmtId="178" fontId="6" fillId="0" borderId="1" xfId="0" applyNumberFormat="1" applyFont="1" applyFill="1" applyBorder="1" applyAlignment="1">
      <alignment horizontal="center" vertical="center"/>
    </xf>
    <xf numFmtId="177" fontId="7" fillId="0" borderId="2"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179" fontId="7" fillId="0" borderId="2" xfId="0" applyNumberFormat="1" applyFont="1" applyFill="1" applyBorder="1" applyAlignment="1">
      <alignment vertical="center" shrinkToFit="1"/>
    </xf>
    <xf numFmtId="38" fontId="6" fillId="0" borderId="0" xfId="1" applyFont="1" applyFill="1" applyBorder="1" applyAlignment="1" applyProtection="1">
      <alignment horizontal="right" vertical="center"/>
      <protection locked="0"/>
    </xf>
    <xf numFmtId="177" fontId="6" fillId="0" borderId="2" xfId="0" applyNumberFormat="1" applyFont="1" applyFill="1" applyBorder="1" applyAlignment="1">
      <alignment vertical="center"/>
    </xf>
    <xf numFmtId="176" fontId="6" fillId="0" borderId="2" xfId="0" applyNumberFormat="1" applyFont="1" applyFill="1" applyBorder="1" applyAlignment="1">
      <alignment vertical="center"/>
    </xf>
    <xf numFmtId="179" fontId="6" fillId="0" borderId="2" xfId="0" applyNumberFormat="1" applyFont="1" applyFill="1" applyBorder="1" applyAlignment="1">
      <alignment vertical="center"/>
    </xf>
    <xf numFmtId="38" fontId="6" fillId="0" borderId="2" xfId="1" applyFont="1" applyFill="1" applyBorder="1" applyAlignment="1" applyProtection="1">
      <alignment horizontal="right" vertical="center"/>
      <protection locked="0"/>
    </xf>
    <xf numFmtId="0" fontId="7"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5" fillId="0" borderId="2" xfId="0" applyFont="1" applyFill="1" applyBorder="1" applyAlignment="1">
      <alignment vertical="center"/>
    </xf>
    <xf numFmtId="0" fontId="6" fillId="0" borderId="2" xfId="0" applyFont="1" applyFill="1" applyBorder="1" applyAlignment="1">
      <alignment horizontal="right" vertical="center"/>
    </xf>
    <xf numFmtId="49" fontId="6" fillId="0" borderId="18" xfId="0" applyNumberFormat="1" applyFont="1" applyFill="1" applyBorder="1" applyAlignment="1">
      <alignment horizontal="distributed" vertical="center" justifyLastLine="1"/>
    </xf>
    <xf numFmtId="0" fontId="6" fillId="0" borderId="0" xfId="0" applyFont="1" applyFill="1" applyBorder="1" applyAlignment="1">
      <alignment horizontal="center" vertical="center"/>
    </xf>
    <xf numFmtId="38" fontId="6" fillId="0" borderId="0" xfId="1" applyFont="1" applyFill="1" applyBorder="1" applyAlignment="1">
      <alignment vertical="center"/>
    </xf>
    <xf numFmtId="180" fontId="6" fillId="0" borderId="0" xfId="0" applyNumberFormat="1" applyFont="1" applyFill="1" applyBorder="1" applyAlignment="1">
      <alignment vertical="center"/>
    </xf>
    <xf numFmtId="181" fontId="6" fillId="0" borderId="0" xfId="0" applyNumberFormat="1" applyFont="1" applyFill="1" applyBorder="1" applyAlignment="1">
      <alignment vertical="center"/>
    </xf>
    <xf numFmtId="0" fontId="6" fillId="0" borderId="1" xfId="0" applyFont="1" applyFill="1" applyBorder="1" applyAlignment="1">
      <alignment horizontal="center" vertical="center"/>
    </xf>
    <xf numFmtId="49" fontId="6" fillId="0" borderId="0" xfId="0" applyNumberFormat="1" applyFont="1" applyFill="1" applyAlignment="1">
      <alignment vertical="center"/>
    </xf>
    <xf numFmtId="0" fontId="5" fillId="0" borderId="0" xfId="0" applyFont="1" applyFill="1" applyBorder="1" applyAlignment="1">
      <alignment vertical="center"/>
    </xf>
    <xf numFmtId="176" fontId="6" fillId="0" borderId="6" xfId="0" applyNumberFormat="1" applyFont="1" applyFill="1" applyBorder="1" applyAlignment="1">
      <alignment vertical="center" shrinkToFit="1"/>
    </xf>
    <xf numFmtId="49" fontId="6" fillId="0" borderId="4" xfId="0" applyNumberFormat="1" applyFont="1" applyFill="1" applyBorder="1" applyAlignment="1">
      <alignment horizontal="center" vertical="center" justifyLastLine="1"/>
    </xf>
    <xf numFmtId="0" fontId="6" fillId="0" borderId="6" xfId="0" applyFont="1" applyFill="1" applyBorder="1" applyAlignment="1">
      <alignment horizontal="center" vertical="center"/>
    </xf>
    <xf numFmtId="180" fontId="7" fillId="0" borderId="2" xfId="0" applyNumberFormat="1" applyFont="1" applyFill="1" applyBorder="1" applyAlignment="1">
      <alignment vertical="center"/>
    </xf>
    <xf numFmtId="181" fontId="7" fillId="0" borderId="2" xfId="0" applyNumberFormat="1" applyFont="1" applyFill="1" applyBorder="1" applyAlignment="1">
      <alignment vertical="center"/>
    </xf>
    <xf numFmtId="49" fontId="6" fillId="0" borderId="4" xfId="0" applyNumberFormat="1" applyFont="1" applyFill="1" applyBorder="1" applyAlignment="1">
      <alignment horizontal="center" vertical="center" justifyLastLine="1"/>
    </xf>
    <xf numFmtId="0" fontId="0" fillId="0" borderId="0" xfId="0" applyFont="1" applyAlignment="1"/>
    <xf numFmtId="0" fontId="0" fillId="0" borderId="0" xfId="0" applyFont="1" applyFill="1" applyBorder="1" applyAlignment="1"/>
    <xf numFmtId="0" fontId="0" fillId="0" borderId="2" xfId="0" applyFont="1" applyFill="1" applyBorder="1" applyAlignment="1"/>
    <xf numFmtId="49" fontId="7" fillId="0" borderId="3" xfId="0" applyNumberFormat="1" applyFont="1" applyFill="1" applyBorder="1" applyAlignment="1">
      <alignment horizontal="center" vertical="center"/>
    </xf>
    <xf numFmtId="0" fontId="7" fillId="0" borderId="2" xfId="0" applyFont="1" applyFill="1" applyBorder="1" applyAlignment="1">
      <alignment horizontal="center" vertical="center"/>
    </xf>
    <xf numFmtId="182" fontId="7" fillId="0" borderId="2" xfId="0" applyNumberFormat="1" applyFont="1" applyFill="1" applyBorder="1" applyAlignment="1">
      <alignment vertical="center" shrinkToFit="1"/>
    </xf>
    <xf numFmtId="49" fontId="6" fillId="0" borderId="0" xfId="0" applyNumberFormat="1" applyFont="1" applyFill="1" applyBorder="1" applyAlignment="1">
      <alignment horizontal="center" vertical="center" justifyLastLine="1"/>
    </xf>
    <xf numFmtId="38" fontId="7" fillId="0" borderId="0" xfId="1" applyFont="1" applyFill="1" applyBorder="1" applyAlignment="1">
      <alignment vertical="center"/>
    </xf>
    <xf numFmtId="49" fontId="6" fillId="0" borderId="0" xfId="0" applyNumberFormat="1" applyFont="1" applyFill="1" applyBorder="1" applyAlignment="1">
      <alignment horizontal="center" vertical="center"/>
    </xf>
    <xf numFmtId="180" fontId="7" fillId="0" borderId="0" xfId="0" applyNumberFormat="1" applyFont="1" applyFill="1" applyBorder="1" applyAlignment="1">
      <alignment vertical="center"/>
    </xf>
    <xf numFmtId="49" fontId="6" fillId="0" borderId="0" xfId="0" applyNumberFormat="1" applyFont="1" applyFill="1" applyBorder="1" applyAlignment="1">
      <alignment vertical="center"/>
    </xf>
    <xf numFmtId="183" fontId="6" fillId="0" borderId="0" xfId="1" applyNumberFormat="1" applyFont="1" applyFill="1" applyBorder="1" applyAlignment="1">
      <alignment vertical="center"/>
    </xf>
    <xf numFmtId="183" fontId="7" fillId="0" borderId="2" xfId="1" applyNumberFormat="1" applyFont="1" applyFill="1" applyBorder="1" applyAlignment="1">
      <alignment vertical="center"/>
    </xf>
    <xf numFmtId="176" fontId="6" fillId="0" borderId="19" xfId="0" applyNumberFormat="1" applyFont="1" applyFill="1" applyBorder="1" applyAlignment="1">
      <alignment vertical="center"/>
    </xf>
    <xf numFmtId="49" fontId="6" fillId="0" borderId="12" xfId="0" applyNumberFormat="1" applyFont="1" applyFill="1" applyBorder="1" applyAlignment="1">
      <alignment horizontal="center" vertical="center" justifyLastLine="1"/>
    </xf>
    <xf numFmtId="49" fontId="6" fillId="0" borderId="4" xfId="0" applyNumberFormat="1" applyFont="1" applyFill="1" applyBorder="1" applyAlignment="1">
      <alignment horizontal="center" vertical="center" justifyLastLine="1"/>
    </xf>
    <xf numFmtId="49" fontId="6" fillId="0" borderId="18" xfId="0" applyNumberFormat="1" applyFont="1" applyFill="1" applyBorder="1" applyAlignment="1">
      <alignment horizontal="center" vertical="center" justifyLastLine="1"/>
    </xf>
    <xf numFmtId="49" fontId="6" fillId="0" borderId="4"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179" fontId="8" fillId="0" borderId="5" xfId="0" applyNumberFormat="1" applyFont="1" applyFill="1" applyBorder="1" applyAlignment="1">
      <alignment horizontal="distributed" vertical="center" justifyLastLine="1"/>
    </xf>
    <xf numFmtId="179" fontId="8" fillId="0" borderId="8" xfId="0" applyNumberFormat="1"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8" fillId="0" borderId="10"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4" fillId="0" borderId="0" xfId="0" applyFont="1" applyFill="1" applyBorder="1" applyAlignment="1">
      <alignment horizontal="center"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8" fillId="0" borderId="14" xfId="0" applyFont="1" applyFill="1" applyBorder="1" applyAlignment="1">
      <alignment horizontal="distributed" vertical="center" justifyLastLine="1"/>
    </xf>
    <xf numFmtId="0" fontId="8" fillId="0" borderId="1"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12" xfId="0" applyFont="1" applyFill="1" applyBorder="1" applyAlignment="1">
      <alignment horizontal="center" vertical="center"/>
    </xf>
    <xf numFmtId="179" fontId="8" fillId="0" borderId="17" xfId="0" applyNumberFormat="1" applyFont="1" applyFill="1" applyBorder="1" applyAlignment="1">
      <alignment horizontal="distributed" vertical="center" justifyLastLine="1"/>
    </xf>
    <xf numFmtId="179" fontId="8" fillId="0" borderId="16" xfId="0" applyNumberFormat="1" applyFont="1" applyFill="1" applyBorder="1" applyAlignment="1">
      <alignment horizontal="distributed" vertical="center" justifyLastLine="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cellXfs>
  <cellStyles count="5">
    <cellStyle name="桁区切り" xfId="1" builtinId="6"/>
    <cellStyle name="桁区切り 2" xfId="4"/>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50"/>
  <sheetViews>
    <sheetView tabSelected="1" workbookViewId="0">
      <selection sqref="A1:AB1"/>
    </sheetView>
  </sheetViews>
  <sheetFormatPr defaultRowHeight="18.75" customHeight="1" x14ac:dyDescent="0.15"/>
  <cols>
    <col min="1" max="1" width="8.125" style="1" customWidth="1"/>
    <col min="2" max="2" width="8" style="1" bestFit="1" customWidth="1"/>
    <col min="3" max="3" width="7.875" style="1" customWidth="1"/>
    <col min="4" max="4" width="8" style="1" bestFit="1" customWidth="1"/>
    <col min="5" max="5" width="7.125" style="1" customWidth="1"/>
    <col min="6" max="6" width="7.25" style="1" bestFit="1" customWidth="1"/>
    <col min="7" max="7" width="8.125" style="1" customWidth="1"/>
    <col min="8" max="8" width="8" style="1" bestFit="1" customWidth="1"/>
    <col min="9" max="9" width="7.875" style="1" customWidth="1"/>
    <col min="10" max="10" width="8" style="1" bestFit="1" customWidth="1"/>
    <col min="11" max="11" width="7.125" style="1" customWidth="1"/>
    <col min="12" max="12" width="7.25" style="1" bestFit="1" customWidth="1"/>
    <col min="13" max="13" width="8" style="1" bestFit="1" customWidth="1"/>
    <col min="14" max="14" width="10.375" style="20" customWidth="1"/>
    <col min="15" max="15" width="9" style="1" bestFit="1"/>
    <col min="16" max="16" width="7.875" style="1" customWidth="1"/>
    <col min="17" max="17" width="9" style="1" bestFit="1"/>
    <col min="18" max="18" width="8" style="1" customWidth="1"/>
    <col min="19" max="19" width="8" style="1" bestFit="1" customWidth="1"/>
    <col min="20" max="20" width="7.125" style="1" customWidth="1"/>
    <col min="21" max="22" width="7.875" style="1" customWidth="1"/>
    <col min="23" max="23" width="7.875" style="1" bestFit="1" customWidth="1"/>
    <col min="24" max="24" width="8" style="1" bestFit="1" customWidth="1"/>
    <col min="25" max="26" width="7.125" style="1" bestFit="1" customWidth="1"/>
    <col min="27" max="27" width="8.75" style="20" bestFit="1" customWidth="1"/>
    <col min="28" max="28" width="10.375" style="1" customWidth="1"/>
    <col min="29" max="16384" width="9" style="1"/>
  </cols>
  <sheetData>
    <row r="1" spans="1:28" ht="18.75" customHeight="1" x14ac:dyDescent="0.15">
      <c r="A1" s="94" t="s">
        <v>29</v>
      </c>
      <c r="B1" s="94"/>
      <c r="C1" s="94"/>
      <c r="D1" s="94"/>
      <c r="E1" s="94"/>
      <c r="F1" s="94"/>
      <c r="G1" s="94"/>
      <c r="H1" s="94"/>
      <c r="I1" s="94"/>
      <c r="J1" s="94"/>
      <c r="K1" s="94"/>
      <c r="L1" s="94"/>
      <c r="M1" s="94"/>
      <c r="N1" s="94"/>
      <c r="O1" s="94"/>
      <c r="P1" s="94"/>
      <c r="Q1" s="94"/>
      <c r="R1" s="94"/>
      <c r="S1" s="94"/>
      <c r="T1" s="94"/>
      <c r="U1" s="94"/>
      <c r="V1" s="94"/>
      <c r="W1" s="94"/>
      <c r="X1" s="94"/>
      <c r="Y1" s="94"/>
      <c r="Z1" s="94"/>
      <c r="AA1" s="94"/>
      <c r="AB1" s="94"/>
    </row>
    <row r="2" spans="1:28" ht="18.75" customHeight="1" x14ac:dyDescent="0.15">
      <c r="A2" s="14"/>
      <c r="B2" s="14"/>
      <c r="C2" s="14"/>
      <c r="D2" s="14"/>
      <c r="E2" s="14"/>
      <c r="F2" s="14"/>
      <c r="G2" s="14"/>
      <c r="H2" s="14"/>
      <c r="I2" s="14"/>
      <c r="J2" s="14"/>
      <c r="K2" s="14"/>
      <c r="L2" s="14"/>
      <c r="M2" s="14"/>
      <c r="N2" s="17"/>
    </row>
    <row r="3" spans="1:28" s="4" customFormat="1" ht="18.75" customHeight="1" thickBot="1" x14ac:dyDescent="0.2">
      <c r="A3" s="23" t="s">
        <v>16</v>
      </c>
      <c r="B3" s="5"/>
      <c r="C3" s="6"/>
      <c r="D3" s="6"/>
      <c r="E3" s="6"/>
      <c r="F3" s="6"/>
      <c r="G3" s="6"/>
      <c r="H3" s="6"/>
      <c r="I3" s="6"/>
      <c r="J3" s="6"/>
      <c r="K3" s="6"/>
      <c r="L3" s="6"/>
      <c r="M3" s="6"/>
      <c r="N3" s="18"/>
      <c r="Z3" s="18"/>
      <c r="AA3" s="18"/>
      <c r="AB3" s="18" t="s">
        <v>0</v>
      </c>
    </row>
    <row r="4" spans="1:28" s="4" customFormat="1" ht="18.75" customHeight="1" x14ac:dyDescent="0.15">
      <c r="A4" s="97" t="s">
        <v>5</v>
      </c>
      <c r="B4" s="100" t="s">
        <v>1</v>
      </c>
      <c r="C4" s="85"/>
      <c r="D4" s="85"/>
      <c r="E4" s="85"/>
      <c r="F4" s="85"/>
      <c r="G4" s="85"/>
      <c r="H4" s="85"/>
      <c r="I4" s="85"/>
      <c r="J4" s="85"/>
      <c r="K4" s="85"/>
      <c r="L4" s="85"/>
      <c r="M4" s="85"/>
      <c r="N4" s="85"/>
      <c r="O4" s="85" t="s">
        <v>2</v>
      </c>
      <c r="P4" s="85"/>
      <c r="Q4" s="85"/>
      <c r="R4" s="85"/>
      <c r="S4" s="85"/>
      <c r="T4" s="85"/>
      <c r="U4" s="85"/>
      <c r="V4" s="85"/>
      <c r="W4" s="85"/>
      <c r="X4" s="85"/>
      <c r="Y4" s="85"/>
      <c r="Z4" s="85"/>
      <c r="AA4" s="85"/>
      <c r="AB4" s="103" t="s">
        <v>15</v>
      </c>
    </row>
    <row r="5" spans="1:28" s="4" customFormat="1" ht="18.75" customHeight="1" x14ac:dyDescent="0.15">
      <c r="A5" s="98"/>
      <c r="B5" s="88" t="s">
        <v>6</v>
      </c>
      <c r="C5" s="86"/>
      <c r="D5" s="86"/>
      <c r="E5" s="86"/>
      <c r="F5" s="86"/>
      <c r="G5" s="87"/>
      <c r="H5" s="88" t="s">
        <v>7</v>
      </c>
      <c r="I5" s="86"/>
      <c r="J5" s="86"/>
      <c r="K5" s="86"/>
      <c r="L5" s="86"/>
      <c r="M5" s="87"/>
      <c r="N5" s="101" t="s">
        <v>8</v>
      </c>
      <c r="O5" s="86" t="s">
        <v>9</v>
      </c>
      <c r="P5" s="86"/>
      <c r="Q5" s="86"/>
      <c r="R5" s="86"/>
      <c r="S5" s="86"/>
      <c r="T5" s="87"/>
      <c r="U5" s="88" t="s">
        <v>10</v>
      </c>
      <c r="V5" s="86"/>
      <c r="W5" s="86"/>
      <c r="X5" s="86"/>
      <c r="Y5" s="86"/>
      <c r="Z5" s="87"/>
      <c r="AA5" s="89" t="s">
        <v>8</v>
      </c>
      <c r="AB5" s="104"/>
    </row>
    <row r="6" spans="1:28" s="4" customFormat="1" ht="18.75" customHeight="1" x14ac:dyDescent="0.15">
      <c r="A6" s="99"/>
      <c r="B6" s="93" t="s">
        <v>11</v>
      </c>
      <c r="C6" s="92"/>
      <c r="D6" s="88" t="s">
        <v>3</v>
      </c>
      <c r="E6" s="87"/>
      <c r="F6" s="88" t="s">
        <v>4</v>
      </c>
      <c r="G6" s="87"/>
      <c r="H6" s="93" t="s">
        <v>11</v>
      </c>
      <c r="I6" s="92"/>
      <c r="J6" s="88" t="s">
        <v>3</v>
      </c>
      <c r="K6" s="87"/>
      <c r="L6" s="88" t="s">
        <v>4</v>
      </c>
      <c r="M6" s="87"/>
      <c r="N6" s="102"/>
      <c r="O6" s="91" t="s">
        <v>12</v>
      </c>
      <c r="P6" s="92"/>
      <c r="Q6" s="93" t="s">
        <v>13</v>
      </c>
      <c r="R6" s="92"/>
      <c r="S6" s="93" t="s">
        <v>14</v>
      </c>
      <c r="T6" s="92"/>
      <c r="U6" s="93" t="s">
        <v>12</v>
      </c>
      <c r="V6" s="92"/>
      <c r="W6" s="93" t="s">
        <v>13</v>
      </c>
      <c r="X6" s="92"/>
      <c r="Y6" s="93" t="s">
        <v>14</v>
      </c>
      <c r="Z6" s="92"/>
      <c r="AA6" s="90"/>
      <c r="AB6" s="105"/>
    </row>
    <row r="7" spans="1:28" s="4" customFormat="1" ht="18.75" customHeight="1" x14ac:dyDescent="0.15">
      <c r="A7" s="35" t="s">
        <v>65</v>
      </c>
      <c r="B7" s="27">
        <v>7</v>
      </c>
      <c r="C7" s="28">
        <v>2142</v>
      </c>
      <c r="D7" s="27">
        <v>4</v>
      </c>
      <c r="E7" s="28">
        <v>1122</v>
      </c>
      <c r="F7" s="27">
        <v>3</v>
      </c>
      <c r="G7" s="28">
        <v>1020</v>
      </c>
      <c r="H7" s="27">
        <v>5</v>
      </c>
      <c r="I7" s="28">
        <v>3522</v>
      </c>
      <c r="J7" s="27"/>
      <c r="K7" s="28">
        <v>1826</v>
      </c>
      <c r="L7" s="27">
        <v>5</v>
      </c>
      <c r="M7" s="28">
        <v>1696</v>
      </c>
      <c r="N7" s="29">
        <v>-1380</v>
      </c>
      <c r="O7" s="30">
        <v>637</v>
      </c>
      <c r="P7" s="7">
        <v>9666</v>
      </c>
      <c r="Q7" s="30">
        <v>623</v>
      </c>
      <c r="R7" s="31">
        <v>6277</v>
      </c>
      <c r="S7" s="30">
        <v>14</v>
      </c>
      <c r="T7" s="31">
        <v>3389</v>
      </c>
      <c r="U7" s="30">
        <v>593</v>
      </c>
      <c r="V7" s="7">
        <v>10276</v>
      </c>
      <c r="W7" s="30">
        <v>589</v>
      </c>
      <c r="X7" s="31">
        <v>7805</v>
      </c>
      <c r="Y7" s="30">
        <v>4</v>
      </c>
      <c r="Z7" s="31">
        <v>2471</v>
      </c>
      <c r="AA7" s="32">
        <v>-610</v>
      </c>
      <c r="AB7" s="19">
        <v>-1990</v>
      </c>
    </row>
    <row r="8" spans="1:28" s="4" customFormat="1" ht="18.75" customHeight="1" x14ac:dyDescent="0.15">
      <c r="A8" s="35">
        <v>28</v>
      </c>
      <c r="B8" s="27">
        <v>7</v>
      </c>
      <c r="C8" s="28">
        <v>2095</v>
      </c>
      <c r="D8" s="27">
        <v>5</v>
      </c>
      <c r="E8" s="28">
        <v>1065</v>
      </c>
      <c r="F8" s="27">
        <v>5</v>
      </c>
      <c r="G8" s="28">
        <v>1030</v>
      </c>
      <c r="H8" s="27">
        <v>2</v>
      </c>
      <c r="I8" s="28">
        <v>3614</v>
      </c>
      <c r="J8" s="27">
        <v>1</v>
      </c>
      <c r="K8" s="28">
        <v>1789</v>
      </c>
      <c r="L8" s="27">
        <v>1</v>
      </c>
      <c r="M8" s="28">
        <v>1825</v>
      </c>
      <c r="N8" s="29">
        <v>-1519</v>
      </c>
      <c r="O8" s="30">
        <v>580</v>
      </c>
      <c r="P8" s="7">
        <v>9358</v>
      </c>
      <c r="Q8" s="30">
        <v>575</v>
      </c>
      <c r="R8" s="31">
        <v>6095</v>
      </c>
      <c r="S8" s="30">
        <v>5</v>
      </c>
      <c r="T8" s="31">
        <v>3263</v>
      </c>
      <c r="U8" s="30">
        <v>655</v>
      </c>
      <c r="V8" s="7">
        <v>10078</v>
      </c>
      <c r="W8" s="30">
        <v>646</v>
      </c>
      <c r="X8" s="31">
        <v>7829</v>
      </c>
      <c r="Y8" s="30">
        <v>9</v>
      </c>
      <c r="Z8" s="31">
        <v>2249</v>
      </c>
      <c r="AA8" s="32">
        <v>-720</v>
      </c>
      <c r="AB8" s="19">
        <v>-2239</v>
      </c>
    </row>
    <row r="9" spans="1:28" s="4" customFormat="1" ht="18.75" customHeight="1" x14ac:dyDescent="0.15">
      <c r="A9" s="35">
        <v>29</v>
      </c>
      <c r="B9" s="27">
        <v>8</v>
      </c>
      <c r="C9" s="28">
        <v>2007</v>
      </c>
      <c r="D9" s="27">
        <v>6</v>
      </c>
      <c r="E9" s="28">
        <v>993</v>
      </c>
      <c r="F9" s="27">
        <v>2</v>
      </c>
      <c r="G9" s="28">
        <v>1014</v>
      </c>
      <c r="H9" s="27">
        <v>1</v>
      </c>
      <c r="I9" s="28">
        <v>3737</v>
      </c>
      <c r="J9" s="27">
        <v>1</v>
      </c>
      <c r="K9" s="28">
        <v>1885</v>
      </c>
      <c r="L9" s="27"/>
      <c r="M9" s="28">
        <v>1852</v>
      </c>
      <c r="N9" s="29">
        <v>-1730</v>
      </c>
      <c r="O9" s="30">
        <v>582</v>
      </c>
      <c r="P9" s="7">
        <v>8998</v>
      </c>
      <c r="Q9" s="30">
        <v>573</v>
      </c>
      <c r="R9" s="31">
        <v>5821</v>
      </c>
      <c r="S9" s="30">
        <v>9</v>
      </c>
      <c r="T9" s="31">
        <v>3177</v>
      </c>
      <c r="U9" s="30">
        <v>542</v>
      </c>
      <c r="V9" s="7">
        <v>9778</v>
      </c>
      <c r="W9" s="30">
        <v>530</v>
      </c>
      <c r="X9" s="31">
        <v>7403</v>
      </c>
      <c r="Y9" s="30">
        <v>12</v>
      </c>
      <c r="Z9" s="31">
        <v>2375</v>
      </c>
      <c r="AA9" s="32">
        <v>-780</v>
      </c>
      <c r="AB9" s="19">
        <v>-2510</v>
      </c>
    </row>
    <row r="10" spans="1:28" s="4" customFormat="1" ht="18.75" customHeight="1" x14ac:dyDescent="0.15">
      <c r="A10" s="35">
        <v>30</v>
      </c>
      <c r="B10" s="30">
        <v>5</v>
      </c>
      <c r="C10" s="7">
        <v>1916</v>
      </c>
      <c r="D10" s="30">
        <v>4</v>
      </c>
      <c r="E10" s="7">
        <v>1002</v>
      </c>
      <c r="F10" s="30">
        <v>1</v>
      </c>
      <c r="G10" s="7">
        <v>914</v>
      </c>
      <c r="H10" s="30">
        <v>2</v>
      </c>
      <c r="I10" s="7">
        <v>3586</v>
      </c>
      <c r="J10" s="30">
        <v>1</v>
      </c>
      <c r="K10" s="7">
        <v>1793</v>
      </c>
      <c r="L10" s="30">
        <v>1</v>
      </c>
      <c r="M10" s="7">
        <v>1793</v>
      </c>
      <c r="N10" s="32">
        <v>-1670</v>
      </c>
      <c r="O10" s="30">
        <v>576</v>
      </c>
      <c r="P10" s="7">
        <v>8615</v>
      </c>
      <c r="Q10" s="30">
        <v>569</v>
      </c>
      <c r="R10" s="7">
        <v>5515</v>
      </c>
      <c r="S10" s="30">
        <v>7</v>
      </c>
      <c r="T10" s="7">
        <v>3100</v>
      </c>
      <c r="U10" s="30">
        <v>579</v>
      </c>
      <c r="V10" s="7">
        <v>9639</v>
      </c>
      <c r="W10" s="30">
        <v>567</v>
      </c>
      <c r="X10" s="7">
        <v>7458</v>
      </c>
      <c r="Y10" s="30">
        <v>12</v>
      </c>
      <c r="Z10" s="7">
        <v>2181</v>
      </c>
      <c r="AA10" s="32">
        <v>-1024</v>
      </c>
      <c r="AB10" s="19">
        <v>-2694</v>
      </c>
    </row>
    <row r="11" spans="1:28" s="4" customFormat="1" ht="18.75" customHeight="1" x14ac:dyDescent="0.15">
      <c r="A11" s="35" t="s">
        <v>48</v>
      </c>
      <c r="B11" s="30">
        <v>9</v>
      </c>
      <c r="C11" s="7">
        <v>1803</v>
      </c>
      <c r="D11" s="30">
        <v>8</v>
      </c>
      <c r="E11" s="7">
        <v>915</v>
      </c>
      <c r="F11" s="30">
        <v>1</v>
      </c>
      <c r="G11" s="7">
        <v>888</v>
      </c>
      <c r="H11" s="30">
        <v>2</v>
      </c>
      <c r="I11" s="7">
        <v>3707</v>
      </c>
      <c r="J11" s="30">
        <v>0</v>
      </c>
      <c r="K11" s="7">
        <v>1800</v>
      </c>
      <c r="L11" s="30">
        <v>2</v>
      </c>
      <c r="M11" s="7">
        <v>1907</v>
      </c>
      <c r="N11" s="32">
        <v>-1904</v>
      </c>
      <c r="O11" s="30">
        <v>703</v>
      </c>
      <c r="P11" s="7">
        <v>9118</v>
      </c>
      <c r="Q11" s="30">
        <v>695</v>
      </c>
      <c r="R11" s="31">
        <v>5880</v>
      </c>
      <c r="S11" s="30">
        <v>8</v>
      </c>
      <c r="T11" s="31">
        <v>3238</v>
      </c>
      <c r="U11" s="30">
        <v>637</v>
      </c>
      <c r="V11" s="7">
        <v>9529</v>
      </c>
      <c r="W11" s="30">
        <v>630</v>
      </c>
      <c r="X11" s="31">
        <v>7380</v>
      </c>
      <c r="Y11" s="30">
        <v>7</v>
      </c>
      <c r="Z11" s="31">
        <v>2149</v>
      </c>
      <c r="AA11" s="32">
        <v>-411</v>
      </c>
      <c r="AB11" s="19">
        <v>-2315</v>
      </c>
    </row>
    <row r="12" spans="1:28" s="4" customFormat="1" ht="18.75" customHeight="1" x14ac:dyDescent="0.15">
      <c r="A12" s="35" t="s">
        <v>52</v>
      </c>
      <c r="B12" s="33">
        <v>4</v>
      </c>
      <c r="C12" s="13">
        <v>1767</v>
      </c>
      <c r="D12" s="16">
        <v>3</v>
      </c>
      <c r="E12" s="13">
        <v>923</v>
      </c>
      <c r="F12" s="16">
        <v>1</v>
      </c>
      <c r="G12" s="13">
        <v>844</v>
      </c>
      <c r="H12" s="16">
        <v>3</v>
      </c>
      <c r="I12" s="13">
        <v>3831</v>
      </c>
      <c r="J12" s="16">
        <v>1</v>
      </c>
      <c r="K12" s="13">
        <v>1938</v>
      </c>
      <c r="L12" s="16">
        <v>2</v>
      </c>
      <c r="M12" s="13">
        <v>1893</v>
      </c>
      <c r="N12" s="19">
        <v>-2064</v>
      </c>
      <c r="O12" s="16">
        <v>305</v>
      </c>
      <c r="P12" s="13">
        <v>8534</v>
      </c>
      <c r="Q12" s="16">
        <v>292</v>
      </c>
      <c r="R12" s="13">
        <v>5473</v>
      </c>
      <c r="S12" s="16">
        <v>13</v>
      </c>
      <c r="T12" s="13">
        <v>3061</v>
      </c>
      <c r="U12" s="16">
        <v>376</v>
      </c>
      <c r="V12" s="13">
        <v>8458</v>
      </c>
      <c r="W12" s="16">
        <v>361</v>
      </c>
      <c r="X12" s="13">
        <v>6374</v>
      </c>
      <c r="Y12" s="16">
        <v>15</v>
      </c>
      <c r="Z12" s="13">
        <v>2084</v>
      </c>
      <c r="AA12" s="34">
        <v>76</v>
      </c>
      <c r="AB12" s="19">
        <v>-1988</v>
      </c>
    </row>
    <row r="13" spans="1:28" s="8" customFormat="1" ht="18.75" customHeight="1" x14ac:dyDescent="0.15">
      <c r="A13" s="54" t="s">
        <v>62</v>
      </c>
      <c r="B13" s="57">
        <v>4</v>
      </c>
      <c r="C13" s="7">
        <v>1746</v>
      </c>
      <c r="D13" s="30">
        <v>1</v>
      </c>
      <c r="E13" s="7">
        <v>887</v>
      </c>
      <c r="F13" s="30">
        <v>3</v>
      </c>
      <c r="G13" s="7">
        <v>859</v>
      </c>
      <c r="H13" s="30">
        <v>6</v>
      </c>
      <c r="I13" s="7">
        <v>3989</v>
      </c>
      <c r="J13" s="30">
        <v>3</v>
      </c>
      <c r="K13" s="7">
        <v>1958</v>
      </c>
      <c r="L13" s="30">
        <v>3</v>
      </c>
      <c r="M13" s="7">
        <v>2031</v>
      </c>
      <c r="N13" s="32">
        <v>-2243</v>
      </c>
      <c r="O13" s="30">
        <v>248</v>
      </c>
      <c r="P13" s="7">
        <v>8428</v>
      </c>
      <c r="Q13" s="30">
        <v>238</v>
      </c>
      <c r="R13" s="7">
        <v>5372</v>
      </c>
      <c r="S13" s="30">
        <v>10</v>
      </c>
      <c r="T13" s="7">
        <v>3056</v>
      </c>
      <c r="U13" s="30">
        <v>241</v>
      </c>
      <c r="V13" s="7">
        <v>8401</v>
      </c>
      <c r="W13" s="30">
        <v>234</v>
      </c>
      <c r="X13" s="7">
        <v>6224</v>
      </c>
      <c r="Y13" s="30">
        <v>7</v>
      </c>
      <c r="Z13" s="7">
        <v>2177</v>
      </c>
      <c r="AA13" s="32">
        <v>27</v>
      </c>
      <c r="AB13" s="32">
        <v>-2216</v>
      </c>
    </row>
    <row r="14" spans="1:28" s="8" customFormat="1" ht="18.75" customHeight="1" x14ac:dyDescent="0.15">
      <c r="A14" s="2" t="s">
        <v>63</v>
      </c>
      <c r="B14" s="30">
        <v>5</v>
      </c>
      <c r="C14" s="7">
        <v>1588</v>
      </c>
      <c r="D14" s="30">
        <v>1</v>
      </c>
      <c r="E14" s="7">
        <v>797</v>
      </c>
      <c r="F14" s="30">
        <v>4</v>
      </c>
      <c r="G14" s="7">
        <v>791</v>
      </c>
      <c r="H14" s="30">
        <v>3</v>
      </c>
      <c r="I14" s="7">
        <v>4246</v>
      </c>
      <c r="J14" s="30">
        <v>2</v>
      </c>
      <c r="K14" s="7">
        <v>2027</v>
      </c>
      <c r="L14" s="30">
        <v>1</v>
      </c>
      <c r="M14" s="7">
        <v>2219</v>
      </c>
      <c r="N14" s="32">
        <v>-2658</v>
      </c>
      <c r="O14" s="30">
        <v>736</v>
      </c>
      <c r="P14" s="7">
        <v>8785</v>
      </c>
      <c r="Q14" s="30">
        <v>727</v>
      </c>
      <c r="R14" s="7">
        <v>5774</v>
      </c>
      <c r="S14" s="30">
        <v>9</v>
      </c>
      <c r="T14" s="7">
        <v>3011</v>
      </c>
      <c r="U14" s="30">
        <v>422</v>
      </c>
      <c r="V14" s="7">
        <v>8795</v>
      </c>
      <c r="W14" s="30">
        <v>414</v>
      </c>
      <c r="X14" s="7">
        <v>6638</v>
      </c>
      <c r="Y14" s="30">
        <v>8</v>
      </c>
      <c r="Z14" s="7">
        <v>2157</v>
      </c>
      <c r="AA14" s="32">
        <v>-10</v>
      </c>
      <c r="AB14" s="32">
        <v>-2668</v>
      </c>
    </row>
    <row r="15" spans="1:28" s="8" customFormat="1" ht="18.75" customHeight="1" x14ac:dyDescent="0.15">
      <c r="A15" s="2" t="s">
        <v>64</v>
      </c>
      <c r="B15" s="30">
        <v>6</v>
      </c>
      <c r="C15" s="7">
        <v>1457</v>
      </c>
      <c r="D15" s="30">
        <v>2</v>
      </c>
      <c r="E15" s="7">
        <v>771</v>
      </c>
      <c r="F15" s="30">
        <v>4</v>
      </c>
      <c r="G15" s="7">
        <v>686</v>
      </c>
      <c r="H15" s="30">
        <v>2</v>
      </c>
      <c r="I15" s="7">
        <v>4382</v>
      </c>
      <c r="J15" s="30">
        <v>1</v>
      </c>
      <c r="K15" s="7">
        <v>2120</v>
      </c>
      <c r="L15" s="30">
        <v>1</v>
      </c>
      <c r="M15" s="7">
        <v>2262</v>
      </c>
      <c r="N15" s="32">
        <v>-2925</v>
      </c>
      <c r="O15" s="30">
        <v>786</v>
      </c>
      <c r="P15" s="7">
        <v>8414</v>
      </c>
      <c r="Q15" s="30">
        <v>773</v>
      </c>
      <c r="R15" s="7">
        <v>5504</v>
      </c>
      <c r="S15" s="30">
        <v>13</v>
      </c>
      <c r="T15" s="7">
        <v>2910</v>
      </c>
      <c r="U15" s="30">
        <v>639</v>
      </c>
      <c r="V15" s="7">
        <v>8653</v>
      </c>
      <c r="W15" s="30">
        <v>631</v>
      </c>
      <c r="X15" s="7">
        <v>6527</v>
      </c>
      <c r="Y15" s="30">
        <v>8</v>
      </c>
      <c r="Z15" s="7">
        <v>2126</v>
      </c>
      <c r="AA15" s="32">
        <v>-239</v>
      </c>
      <c r="AB15" s="32">
        <v>-3164</v>
      </c>
    </row>
    <row r="16" spans="1:28" s="8" customFormat="1" ht="18.75" customHeight="1" thickBot="1" x14ac:dyDescent="0.2">
      <c r="A16" s="66" t="s">
        <v>66</v>
      </c>
      <c r="B16" s="37">
        <f>SUM(B18:B29)</f>
        <v>2</v>
      </c>
      <c r="C16" s="68">
        <f>SUM(C18:C29)</f>
        <v>1353</v>
      </c>
      <c r="D16" s="37">
        <f t="shared" ref="D16:AB16" si="0">SUM(D18:D29)</f>
        <v>1</v>
      </c>
      <c r="E16" s="68">
        <f t="shared" si="0"/>
        <v>698</v>
      </c>
      <c r="F16" s="37">
        <f t="shared" si="0"/>
        <v>1</v>
      </c>
      <c r="G16" s="68">
        <f t="shared" si="0"/>
        <v>655</v>
      </c>
      <c r="H16" s="37">
        <f>SUM(H18:H29)</f>
        <v>6</v>
      </c>
      <c r="I16" s="68">
        <f t="shared" si="0"/>
        <v>4427</v>
      </c>
      <c r="J16" s="37">
        <f t="shared" si="0"/>
        <v>5</v>
      </c>
      <c r="K16" s="68">
        <f t="shared" si="0"/>
        <v>2139</v>
      </c>
      <c r="L16" s="37">
        <f t="shared" si="0"/>
        <v>1</v>
      </c>
      <c r="M16" s="68">
        <f t="shared" si="0"/>
        <v>2288</v>
      </c>
      <c r="N16" s="38">
        <f t="shared" si="0"/>
        <v>-3074</v>
      </c>
      <c r="O16" s="37">
        <f t="shared" si="0"/>
        <v>785</v>
      </c>
      <c r="P16" s="68">
        <f t="shared" si="0"/>
        <v>8003</v>
      </c>
      <c r="Q16" s="37">
        <f t="shared" si="0"/>
        <v>775</v>
      </c>
      <c r="R16" s="68">
        <f t="shared" si="0"/>
        <v>5298</v>
      </c>
      <c r="S16" s="37">
        <f t="shared" si="0"/>
        <v>10</v>
      </c>
      <c r="T16" s="68">
        <f t="shared" si="0"/>
        <v>2705</v>
      </c>
      <c r="U16" s="37">
        <f t="shared" si="0"/>
        <v>673</v>
      </c>
      <c r="V16" s="68">
        <f t="shared" si="0"/>
        <v>8561</v>
      </c>
      <c r="W16" s="37">
        <f t="shared" si="0"/>
        <v>665</v>
      </c>
      <c r="X16" s="68">
        <f t="shared" si="0"/>
        <v>6605</v>
      </c>
      <c r="Y16" s="37">
        <f t="shared" si="0"/>
        <v>8</v>
      </c>
      <c r="Z16" s="68">
        <f t="shared" si="0"/>
        <v>1956</v>
      </c>
      <c r="AA16" s="38">
        <f t="shared" si="0"/>
        <v>-558</v>
      </c>
      <c r="AB16" s="38">
        <f t="shared" si="0"/>
        <v>-3632</v>
      </c>
    </row>
    <row r="17" spans="1:28" s="4" customFormat="1" ht="18.75" customHeight="1" x14ac:dyDescent="0.15">
      <c r="A17" s="24"/>
      <c r="B17" s="9"/>
      <c r="C17" s="12"/>
      <c r="D17" s="9"/>
      <c r="E17" s="12"/>
      <c r="F17" s="9"/>
      <c r="G17" s="12"/>
      <c r="H17" s="9"/>
      <c r="I17" s="12"/>
      <c r="J17" s="9"/>
      <c r="K17" s="12"/>
      <c r="L17" s="9"/>
      <c r="M17" s="12"/>
      <c r="N17" s="19"/>
      <c r="O17" s="9"/>
      <c r="P17" s="10"/>
      <c r="Q17" s="9"/>
      <c r="R17" s="25"/>
      <c r="S17" s="9"/>
      <c r="T17" s="25"/>
      <c r="U17" s="9"/>
      <c r="V17" s="11"/>
      <c r="W17" s="9"/>
      <c r="X17" s="26"/>
      <c r="Y17" s="9"/>
      <c r="Z17" s="26"/>
      <c r="AA17" s="19"/>
      <c r="AB17" s="21"/>
    </row>
    <row r="18" spans="1:28" s="3" customFormat="1" ht="18.75" customHeight="1" x14ac:dyDescent="0.15">
      <c r="A18" s="2" t="s">
        <v>17</v>
      </c>
      <c r="B18" s="33">
        <f>D18+F18</f>
        <v>0</v>
      </c>
      <c r="C18" s="13">
        <v>126</v>
      </c>
      <c r="D18" s="16"/>
      <c r="E18" s="13">
        <v>62</v>
      </c>
      <c r="F18" s="16"/>
      <c r="G18" s="13">
        <v>64</v>
      </c>
      <c r="H18" s="16">
        <f>J18+L18</f>
        <v>1</v>
      </c>
      <c r="I18" s="13">
        <v>465</v>
      </c>
      <c r="J18" s="16">
        <v>1</v>
      </c>
      <c r="K18" s="13">
        <v>245</v>
      </c>
      <c r="L18" s="16"/>
      <c r="M18" s="13">
        <v>220</v>
      </c>
      <c r="N18" s="19">
        <f>C18-I18</f>
        <v>-339</v>
      </c>
      <c r="O18" s="16">
        <f>Q18+S18</f>
        <v>13</v>
      </c>
      <c r="P18" s="39">
        <v>359</v>
      </c>
      <c r="Q18" s="16">
        <v>13</v>
      </c>
      <c r="R18" s="13">
        <v>237</v>
      </c>
      <c r="S18" s="16"/>
      <c r="T18" s="13">
        <v>122</v>
      </c>
      <c r="U18" s="16">
        <f>W18+Y18</f>
        <v>52</v>
      </c>
      <c r="V18" s="39">
        <v>489</v>
      </c>
      <c r="W18" s="16">
        <v>52</v>
      </c>
      <c r="X18" s="13">
        <v>368</v>
      </c>
      <c r="Y18" s="16"/>
      <c r="Z18" s="13">
        <v>121</v>
      </c>
      <c r="AA18" s="19">
        <f>P18-V18</f>
        <v>-130</v>
      </c>
      <c r="AB18" s="19">
        <v>-469</v>
      </c>
    </row>
    <row r="19" spans="1:28" s="3" customFormat="1" ht="18.75" customHeight="1" x14ac:dyDescent="0.15">
      <c r="A19" s="2" t="s">
        <v>18</v>
      </c>
      <c r="B19" s="33">
        <f t="shared" ref="B19:B29" si="1">D19+F19</f>
        <v>1</v>
      </c>
      <c r="C19" s="13">
        <f>E19+G19</f>
        <v>103</v>
      </c>
      <c r="D19" s="16"/>
      <c r="E19" s="13">
        <v>49</v>
      </c>
      <c r="F19" s="16">
        <v>1</v>
      </c>
      <c r="G19" s="13">
        <v>54</v>
      </c>
      <c r="H19" s="16">
        <f t="shared" ref="H19:H28" si="2">J19+L19</f>
        <v>1</v>
      </c>
      <c r="I19" s="13">
        <f>K19+M19</f>
        <v>390</v>
      </c>
      <c r="J19" s="16">
        <v>1</v>
      </c>
      <c r="K19" s="13">
        <v>175</v>
      </c>
      <c r="L19" s="16"/>
      <c r="M19" s="13">
        <v>215</v>
      </c>
      <c r="N19" s="19">
        <f t="shared" ref="N19:N29" si="3">C19-I19</f>
        <v>-287</v>
      </c>
      <c r="O19" s="16">
        <f t="shared" ref="O19:O29" si="4">Q19+S19</f>
        <v>28</v>
      </c>
      <c r="P19" s="39">
        <f>R19+T19</f>
        <v>446</v>
      </c>
      <c r="Q19" s="16">
        <v>27</v>
      </c>
      <c r="R19" s="13">
        <v>309</v>
      </c>
      <c r="S19" s="16">
        <v>1</v>
      </c>
      <c r="T19" s="13">
        <v>137</v>
      </c>
      <c r="U19" s="16">
        <f t="shared" ref="U19:U29" si="5">W19+Y19</f>
        <v>35</v>
      </c>
      <c r="V19" s="39">
        <f>X19+Z19</f>
        <v>523</v>
      </c>
      <c r="W19" s="16">
        <v>34</v>
      </c>
      <c r="X19" s="13">
        <v>406</v>
      </c>
      <c r="Y19" s="16">
        <v>1</v>
      </c>
      <c r="Z19" s="13">
        <v>117</v>
      </c>
      <c r="AA19" s="19">
        <f t="shared" ref="AA19:AA29" si="6">P19-V19</f>
        <v>-77</v>
      </c>
      <c r="AB19" s="19">
        <v>-364</v>
      </c>
    </row>
    <row r="20" spans="1:28" s="4" customFormat="1" ht="18.75" customHeight="1" x14ac:dyDescent="0.15">
      <c r="A20" s="2" t="s">
        <v>19</v>
      </c>
      <c r="B20" s="33">
        <f t="shared" si="1"/>
        <v>0</v>
      </c>
      <c r="C20" s="13">
        <f t="shared" ref="C20:C29" si="7">E20+G20</f>
        <v>123</v>
      </c>
      <c r="D20" s="16"/>
      <c r="E20" s="13">
        <v>65</v>
      </c>
      <c r="F20" s="16"/>
      <c r="G20" s="13">
        <v>58</v>
      </c>
      <c r="H20" s="16">
        <f t="shared" si="2"/>
        <v>0</v>
      </c>
      <c r="I20" s="13">
        <f t="shared" ref="I20:I29" si="8">K20+M20</f>
        <v>362</v>
      </c>
      <c r="J20" s="16"/>
      <c r="K20" s="13">
        <v>169</v>
      </c>
      <c r="L20" s="16"/>
      <c r="M20" s="13">
        <v>193</v>
      </c>
      <c r="N20" s="19">
        <f t="shared" si="3"/>
        <v>-239</v>
      </c>
      <c r="O20" s="16">
        <f t="shared" si="4"/>
        <v>64</v>
      </c>
      <c r="P20" s="39">
        <f t="shared" ref="P20:P29" si="9">R20+T20</f>
        <v>1660</v>
      </c>
      <c r="Q20" s="16">
        <v>63</v>
      </c>
      <c r="R20" s="13">
        <v>943</v>
      </c>
      <c r="S20" s="16">
        <v>1</v>
      </c>
      <c r="T20" s="13">
        <v>717</v>
      </c>
      <c r="U20" s="16">
        <f t="shared" si="5"/>
        <v>96</v>
      </c>
      <c r="V20" s="39">
        <f t="shared" ref="V20:V29" si="10">X20+Z20</f>
        <v>2990</v>
      </c>
      <c r="W20" s="16">
        <v>96</v>
      </c>
      <c r="X20" s="13">
        <v>2337</v>
      </c>
      <c r="Y20" s="16"/>
      <c r="Z20" s="13">
        <v>653</v>
      </c>
      <c r="AA20" s="19">
        <f t="shared" si="6"/>
        <v>-1330</v>
      </c>
      <c r="AB20" s="19">
        <v>-1569</v>
      </c>
    </row>
    <row r="21" spans="1:28" s="4" customFormat="1" ht="18.75" customHeight="1" x14ac:dyDescent="0.15">
      <c r="A21" s="2" t="s">
        <v>20</v>
      </c>
      <c r="B21" s="33">
        <f t="shared" si="1"/>
        <v>0</v>
      </c>
      <c r="C21" s="13">
        <f t="shared" si="7"/>
        <v>111</v>
      </c>
      <c r="D21" s="16"/>
      <c r="E21" s="13">
        <v>52</v>
      </c>
      <c r="F21" s="16"/>
      <c r="G21" s="13">
        <v>59</v>
      </c>
      <c r="H21" s="16">
        <f t="shared" si="2"/>
        <v>0</v>
      </c>
      <c r="I21" s="13">
        <f t="shared" si="8"/>
        <v>424</v>
      </c>
      <c r="J21" s="16"/>
      <c r="K21" s="13">
        <v>195</v>
      </c>
      <c r="L21" s="16"/>
      <c r="M21" s="13">
        <v>229</v>
      </c>
      <c r="N21" s="19">
        <f t="shared" si="3"/>
        <v>-313</v>
      </c>
      <c r="O21" s="16">
        <f t="shared" si="4"/>
        <v>193</v>
      </c>
      <c r="P21" s="39">
        <f t="shared" si="9"/>
        <v>1681</v>
      </c>
      <c r="Q21" s="16">
        <v>191</v>
      </c>
      <c r="R21" s="13">
        <v>1191</v>
      </c>
      <c r="S21" s="16">
        <v>2</v>
      </c>
      <c r="T21" s="13">
        <v>490</v>
      </c>
      <c r="U21" s="16">
        <f t="shared" si="5"/>
        <v>49</v>
      </c>
      <c r="V21" s="39">
        <f>X21+Z21</f>
        <v>884</v>
      </c>
      <c r="W21" s="16">
        <v>48</v>
      </c>
      <c r="X21" s="13">
        <v>679</v>
      </c>
      <c r="Y21" s="16">
        <v>1</v>
      </c>
      <c r="Z21" s="13">
        <v>205</v>
      </c>
      <c r="AA21" s="19">
        <f>P21-V21</f>
        <v>797</v>
      </c>
      <c r="AB21" s="19">
        <v>484</v>
      </c>
    </row>
    <row r="22" spans="1:28" s="4" customFormat="1" ht="18.75" customHeight="1" x14ac:dyDescent="0.15">
      <c r="A22" s="2" t="s">
        <v>21</v>
      </c>
      <c r="B22" s="33">
        <f t="shared" si="1"/>
        <v>1</v>
      </c>
      <c r="C22" s="13">
        <f t="shared" si="7"/>
        <v>125</v>
      </c>
      <c r="D22" s="16">
        <v>1</v>
      </c>
      <c r="E22" s="13">
        <v>58</v>
      </c>
      <c r="F22" s="16"/>
      <c r="G22" s="13">
        <v>67</v>
      </c>
      <c r="H22" s="16">
        <f t="shared" si="2"/>
        <v>0</v>
      </c>
      <c r="I22" s="13">
        <f t="shared" si="8"/>
        <v>374</v>
      </c>
      <c r="J22" s="16"/>
      <c r="K22" s="13">
        <v>169</v>
      </c>
      <c r="L22" s="16"/>
      <c r="M22" s="13">
        <v>205</v>
      </c>
      <c r="N22" s="19">
        <f t="shared" si="3"/>
        <v>-249</v>
      </c>
      <c r="O22" s="16">
        <f t="shared" si="4"/>
        <v>25</v>
      </c>
      <c r="P22" s="39">
        <f t="shared" si="9"/>
        <v>460</v>
      </c>
      <c r="Q22" s="16">
        <v>25</v>
      </c>
      <c r="R22" s="13">
        <v>311</v>
      </c>
      <c r="S22" s="16"/>
      <c r="T22" s="13">
        <v>149</v>
      </c>
      <c r="U22" s="16">
        <f t="shared" si="5"/>
        <v>33</v>
      </c>
      <c r="V22" s="39">
        <f t="shared" si="10"/>
        <v>478</v>
      </c>
      <c r="W22" s="16">
        <v>31</v>
      </c>
      <c r="X22" s="13">
        <v>356</v>
      </c>
      <c r="Y22" s="16">
        <v>2</v>
      </c>
      <c r="Z22" s="13">
        <v>122</v>
      </c>
      <c r="AA22" s="19">
        <f t="shared" si="6"/>
        <v>-18</v>
      </c>
      <c r="AB22" s="19">
        <v>-267</v>
      </c>
    </row>
    <row r="23" spans="1:28" s="4" customFormat="1" ht="18.75" customHeight="1" x14ac:dyDescent="0.15">
      <c r="A23" s="2" t="s">
        <v>22</v>
      </c>
      <c r="B23" s="33">
        <f t="shared" si="1"/>
        <v>0</v>
      </c>
      <c r="C23" s="13">
        <f t="shared" si="7"/>
        <v>89</v>
      </c>
      <c r="D23" s="16"/>
      <c r="E23" s="13">
        <v>42</v>
      </c>
      <c r="F23" s="16"/>
      <c r="G23" s="13">
        <v>47</v>
      </c>
      <c r="H23" s="16">
        <f t="shared" si="2"/>
        <v>0</v>
      </c>
      <c r="I23" s="13">
        <f t="shared" si="8"/>
        <v>295</v>
      </c>
      <c r="J23" s="16"/>
      <c r="K23" s="13">
        <v>154</v>
      </c>
      <c r="L23" s="16"/>
      <c r="M23" s="13">
        <v>141</v>
      </c>
      <c r="N23" s="19">
        <f t="shared" si="3"/>
        <v>-206</v>
      </c>
      <c r="O23" s="16">
        <f t="shared" si="4"/>
        <v>26</v>
      </c>
      <c r="P23" s="39">
        <f t="shared" si="9"/>
        <v>405</v>
      </c>
      <c r="Q23" s="16">
        <v>26</v>
      </c>
      <c r="R23" s="13">
        <v>286</v>
      </c>
      <c r="S23" s="16"/>
      <c r="T23" s="13">
        <v>119</v>
      </c>
      <c r="U23" s="16">
        <f t="shared" si="5"/>
        <v>17</v>
      </c>
      <c r="V23" s="39">
        <f t="shared" si="10"/>
        <v>405</v>
      </c>
      <c r="W23" s="16">
        <v>17</v>
      </c>
      <c r="X23" s="13">
        <v>312</v>
      </c>
      <c r="Y23" s="16"/>
      <c r="Z23" s="13">
        <v>93</v>
      </c>
      <c r="AA23" s="19">
        <f t="shared" si="6"/>
        <v>0</v>
      </c>
      <c r="AB23" s="19">
        <v>-206</v>
      </c>
    </row>
    <row r="24" spans="1:28" s="4" customFormat="1" ht="18.75" customHeight="1" x14ac:dyDescent="0.15">
      <c r="A24" s="2" t="s">
        <v>23</v>
      </c>
      <c r="B24" s="33">
        <f t="shared" si="1"/>
        <v>0</v>
      </c>
      <c r="C24" s="13">
        <f t="shared" si="7"/>
        <v>113</v>
      </c>
      <c r="D24" s="16"/>
      <c r="E24" s="13">
        <v>63</v>
      </c>
      <c r="F24" s="16"/>
      <c r="G24" s="13">
        <v>50</v>
      </c>
      <c r="H24" s="16">
        <f t="shared" si="2"/>
        <v>1</v>
      </c>
      <c r="I24" s="13">
        <f t="shared" si="8"/>
        <v>348</v>
      </c>
      <c r="J24" s="16">
        <v>1</v>
      </c>
      <c r="K24" s="13">
        <v>177</v>
      </c>
      <c r="L24" s="16"/>
      <c r="M24" s="13">
        <v>171</v>
      </c>
      <c r="N24" s="19">
        <f t="shared" si="3"/>
        <v>-235</v>
      </c>
      <c r="O24" s="16">
        <f t="shared" si="4"/>
        <v>40</v>
      </c>
      <c r="P24" s="39">
        <f t="shared" si="9"/>
        <v>567</v>
      </c>
      <c r="Q24" s="16">
        <v>39</v>
      </c>
      <c r="R24" s="13">
        <v>381</v>
      </c>
      <c r="S24" s="16">
        <v>1</v>
      </c>
      <c r="T24" s="13">
        <v>186</v>
      </c>
      <c r="U24" s="16">
        <f t="shared" si="5"/>
        <v>146</v>
      </c>
      <c r="V24" s="39">
        <f t="shared" si="10"/>
        <v>656</v>
      </c>
      <c r="W24" s="16">
        <v>145</v>
      </c>
      <c r="X24" s="13">
        <v>543</v>
      </c>
      <c r="Y24" s="16">
        <v>1</v>
      </c>
      <c r="Z24" s="13">
        <v>113</v>
      </c>
      <c r="AA24" s="19">
        <f t="shared" si="6"/>
        <v>-89</v>
      </c>
      <c r="AB24" s="19">
        <v>-324</v>
      </c>
    </row>
    <row r="25" spans="1:28" s="4" customFormat="1" ht="18.75" customHeight="1" x14ac:dyDescent="0.15">
      <c r="A25" s="2" t="s">
        <v>24</v>
      </c>
      <c r="B25" s="33">
        <f t="shared" si="1"/>
        <v>0</v>
      </c>
      <c r="C25" s="13">
        <f t="shared" si="7"/>
        <v>116</v>
      </c>
      <c r="D25" s="16"/>
      <c r="E25" s="13">
        <v>55</v>
      </c>
      <c r="F25" s="16"/>
      <c r="G25" s="13">
        <v>61</v>
      </c>
      <c r="H25" s="16">
        <f t="shared" si="2"/>
        <v>0</v>
      </c>
      <c r="I25" s="13">
        <f t="shared" si="8"/>
        <v>337</v>
      </c>
      <c r="J25" s="16"/>
      <c r="K25" s="13">
        <v>165</v>
      </c>
      <c r="L25" s="16"/>
      <c r="M25" s="13">
        <v>172</v>
      </c>
      <c r="N25" s="19">
        <f t="shared" si="3"/>
        <v>-221</v>
      </c>
      <c r="O25" s="16">
        <f t="shared" si="4"/>
        <v>180</v>
      </c>
      <c r="P25" s="39">
        <f t="shared" si="9"/>
        <v>601</v>
      </c>
      <c r="Q25" s="16">
        <v>180</v>
      </c>
      <c r="R25" s="13">
        <v>456</v>
      </c>
      <c r="S25" s="16"/>
      <c r="T25" s="13">
        <v>145</v>
      </c>
      <c r="U25" s="16">
        <f t="shared" si="5"/>
        <v>43</v>
      </c>
      <c r="V25" s="39">
        <f t="shared" si="10"/>
        <v>449</v>
      </c>
      <c r="W25" s="16">
        <v>43</v>
      </c>
      <c r="X25" s="13">
        <v>353</v>
      </c>
      <c r="Y25" s="16"/>
      <c r="Z25" s="13">
        <v>96</v>
      </c>
      <c r="AA25" s="19">
        <f t="shared" si="6"/>
        <v>152</v>
      </c>
      <c r="AB25" s="19">
        <v>-69</v>
      </c>
    </row>
    <row r="26" spans="1:28" s="4" customFormat="1" ht="18.75" customHeight="1" x14ac:dyDescent="0.15">
      <c r="A26" s="2" t="s">
        <v>25</v>
      </c>
      <c r="B26" s="33">
        <f t="shared" si="1"/>
        <v>0</v>
      </c>
      <c r="C26" s="13">
        <f t="shared" si="7"/>
        <v>124</v>
      </c>
      <c r="D26" s="16"/>
      <c r="E26" s="13">
        <v>73</v>
      </c>
      <c r="F26" s="16"/>
      <c r="G26" s="13">
        <v>51</v>
      </c>
      <c r="H26" s="16">
        <f t="shared" si="2"/>
        <v>0</v>
      </c>
      <c r="I26" s="13">
        <f t="shared" si="8"/>
        <v>338</v>
      </c>
      <c r="J26" s="16"/>
      <c r="K26" s="13">
        <v>163</v>
      </c>
      <c r="L26" s="16"/>
      <c r="M26" s="13">
        <v>175</v>
      </c>
      <c r="N26" s="19">
        <f t="shared" si="3"/>
        <v>-214</v>
      </c>
      <c r="O26" s="16">
        <f t="shared" si="4"/>
        <v>88</v>
      </c>
      <c r="P26" s="39">
        <f t="shared" si="9"/>
        <v>530</v>
      </c>
      <c r="Q26" s="16">
        <v>88</v>
      </c>
      <c r="R26" s="13">
        <v>377</v>
      </c>
      <c r="S26" s="16"/>
      <c r="T26" s="13">
        <v>153</v>
      </c>
      <c r="U26" s="16">
        <f t="shared" si="5"/>
        <v>40</v>
      </c>
      <c r="V26" s="39">
        <f t="shared" si="10"/>
        <v>476</v>
      </c>
      <c r="W26" s="16">
        <v>40</v>
      </c>
      <c r="X26" s="13">
        <v>377</v>
      </c>
      <c r="Y26" s="16"/>
      <c r="Z26" s="13">
        <v>99</v>
      </c>
      <c r="AA26" s="19">
        <f t="shared" si="6"/>
        <v>54</v>
      </c>
      <c r="AB26" s="19">
        <v>-160</v>
      </c>
    </row>
    <row r="27" spans="1:28" s="4" customFormat="1" ht="18.75" customHeight="1" x14ac:dyDescent="0.15">
      <c r="A27" s="2" t="s">
        <v>26</v>
      </c>
      <c r="B27" s="33">
        <f t="shared" si="1"/>
        <v>0</v>
      </c>
      <c r="C27" s="13">
        <f t="shared" si="7"/>
        <v>110</v>
      </c>
      <c r="D27" s="16"/>
      <c r="E27" s="13">
        <v>64</v>
      </c>
      <c r="F27" s="16"/>
      <c r="G27" s="13">
        <v>46</v>
      </c>
      <c r="H27" s="16">
        <f t="shared" si="2"/>
        <v>2</v>
      </c>
      <c r="I27" s="13">
        <f t="shared" si="8"/>
        <v>393</v>
      </c>
      <c r="J27" s="16">
        <v>2</v>
      </c>
      <c r="K27" s="13">
        <v>191</v>
      </c>
      <c r="L27" s="16"/>
      <c r="M27" s="13">
        <v>202</v>
      </c>
      <c r="N27" s="19">
        <f t="shared" si="3"/>
        <v>-283</v>
      </c>
      <c r="O27" s="16">
        <f t="shared" si="4"/>
        <v>53</v>
      </c>
      <c r="P27" s="39">
        <f t="shared" si="9"/>
        <v>501</v>
      </c>
      <c r="Q27" s="16">
        <v>50</v>
      </c>
      <c r="R27" s="13">
        <v>325</v>
      </c>
      <c r="S27" s="16">
        <v>3</v>
      </c>
      <c r="T27" s="13">
        <v>176</v>
      </c>
      <c r="U27" s="16">
        <f t="shared" si="5"/>
        <v>17</v>
      </c>
      <c r="V27" s="39">
        <f t="shared" si="10"/>
        <v>402</v>
      </c>
      <c r="W27" s="16">
        <v>15</v>
      </c>
      <c r="X27" s="13">
        <v>281</v>
      </c>
      <c r="Y27" s="16">
        <v>2</v>
      </c>
      <c r="Z27" s="13">
        <v>121</v>
      </c>
      <c r="AA27" s="19">
        <f>P27-V27</f>
        <v>99</v>
      </c>
      <c r="AB27" s="19">
        <v>-184</v>
      </c>
    </row>
    <row r="28" spans="1:28" s="4" customFormat="1" ht="18.75" customHeight="1" x14ac:dyDescent="0.15">
      <c r="A28" s="2" t="s">
        <v>27</v>
      </c>
      <c r="B28" s="33">
        <f t="shared" si="1"/>
        <v>0</v>
      </c>
      <c r="C28" s="13">
        <f t="shared" si="7"/>
        <v>107</v>
      </c>
      <c r="D28" s="16"/>
      <c r="E28" s="13">
        <v>58</v>
      </c>
      <c r="F28" s="16"/>
      <c r="G28" s="13">
        <v>49</v>
      </c>
      <c r="H28" s="16">
        <f t="shared" si="2"/>
        <v>0</v>
      </c>
      <c r="I28" s="13">
        <f t="shared" si="8"/>
        <v>329</v>
      </c>
      <c r="J28" s="16"/>
      <c r="K28" s="13">
        <v>156</v>
      </c>
      <c r="L28" s="16"/>
      <c r="M28" s="13">
        <v>173</v>
      </c>
      <c r="N28" s="19">
        <f t="shared" si="3"/>
        <v>-222</v>
      </c>
      <c r="O28" s="16">
        <f t="shared" si="4"/>
        <v>52</v>
      </c>
      <c r="P28" s="39">
        <f t="shared" si="9"/>
        <v>393</v>
      </c>
      <c r="Q28" s="16">
        <v>52</v>
      </c>
      <c r="R28" s="13">
        <v>237</v>
      </c>
      <c r="S28" s="16"/>
      <c r="T28" s="13">
        <v>156</v>
      </c>
      <c r="U28" s="16">
        <f t="shared" si="5"/>
        <v>16</v>
      </c>
      <c r="V28" s="39">
        <f t="shared" si="10"/>
        <v>345</v>
      </c>
      <c r="W28" s="16">
        <v>15</v>
      </c>
      <c r="X28" s="13">
        <v>217</v>
      </c>
      <c r="Y28" s="16">
        <v>1</v>
      </c>
      <c r="Z28" s="13">
        <v>128</v>
      </c>
      <c r="AA28" s="19">
        <f t="shared" si="6"/>
        <v>48</v>
      </c>
      <c r="AB28" s="19">
        <v>-174</v>
      </c>
    </row>
    <row r="29" spans="1:28" s="4" customFormat="1" ht="18.75" customHeight="1" thickBot="1" x14ac:dyDescent="0.2">
      <c r="A29" s="15" t="s">
        <v>28</v>
      </c>
      <c r="B29" s="76">
        <f t="shared" si="1"/>
        <v>0</v>
      </c>
      <c r="C29" s="40">
        <f t="shared" si="7"/>
        <v>106</v>
      </c>
      <c r="D29" s="41"/>
      <c r="E29" s="40">
        <v>57</v>
      </c>
      <c r="F29" s="41"/>
      <c r="G29" s="40">
        <v>49</v>
      </c>
      <c r="H29" s="16">
        <f>J29+L29</f>
        <v>1</v>
      </c>
      <c r="I29" s="40">
        <f t="shared" si="8"/>
        <v>372</v>
      </c>
      <c r="J29" s="41"/>
      <c r="K29" s="40">
        <v>180</v>
      </c>
      <c r="L29" s="41">
        <v>1</v>
      </c>
      <c r="M29" s="40">
        <v>192</v>
      </c>
      <c r="N29" s="42">
        <f t="shared" si="3"/>
        <v>-266</v>
      </c>
      <c r="O29" s="41">
        <f t="shared" si="4"/>
        <v>23</v>
      </c>
      <c r="P29" s="43">
        <f t="shared" si="9"/>
        <v>400</v>
      </c>
      <c r="Q29" s="41">
        <v>21</v>
      </c>
      <c r="R29" s="40">
        <v>245</v>
      </c>
      <c r="S29" s="41">
        <v>2</v>
      </c>
      <c r="T29" s="40">
        <v>155</v>
      </c>
      <c r="U29" s="41">
        <f t="shared" si="5"/>
        <v>129</v>
      </c>
      <c r="V29" s="43">
        <f t="shared" si="10"/>
        <v>464</v>
      </c>
      <c r="W29" s="41">
        <v>129</v>
      </c>
      <c r="X29" s="40">
        <v>376</v>
      </c>
      <c r="Y29" s="41"/>
      <c r="Z29" s="40">
        <v>88</v>
      </c>
      <c r="AA29" s="42">
        <f t="shared" si="6"/>
        <v>-64</v>
      </c>
      <c r="AB29" s="42">
        <v>-330</v>
      </c>
    </row>
    <row r="30" spans="1:28" s="4" customFormat="1" ht="18.75" customHeight="1" x14ac:dyDescent="0.15">
      <c r="A30" s="95" t="s">
        <v>56</v>
      </c>
      <c r="B30" s="95"/>
      <c r="C30" s="95"/>
      <c r="D30" s="95"/>
      <c r="E30" s="95"/>
      <c r="F30" s="95"/>
      <c r="G30" s="95"/>
      <c r="H30" s="95"/>
      <c r="I30" s="95"/>
      <c r="J30" s="95"/>
      <c r="K30" s="95"/>
      <c r="L30" s="96"/>
      <c r="M30" s="96"/>
      <c r="N30" s="96"/>
      <c r="AA30" s="21"/>
    </row>
    <row r="31" spans="1:28" s="4" customFormat="1" ht="18.75" customHeight="1" x14ac:dyDescent="0.15">
      <c r="A31" s="4" t="s">
        <v>57</v>
      </c>
      <c r="O31" s="22"/>
      <c r="AA31" s="21"/>
    </row>
    <row r="32" spans="1:28" s="4" customFormat="1" ht="18.75" customHeight="1" x14ac:dyDescent="0.15">
      <c r="A32" s="73" t="s">
        <v>58</v>
      </c>
      <c r="B32" s="73"/>
      <c r="C32" s="73"/>
      <c r="D32" s="73"/>
      <c r="E32" s="73"/>
      <c r="F32" s="73"/>
      <c r="G32" s="73"/>
      <c r="H32" s="73"/>
      <c r="I32" s="73"/>
      <c r="J32" s="73"/>
      <c r="K32" s="73"/>
      <c r="L32" s="73"/>
      <c r="M32" s="73"/>
      <c r="N32" s="73"/>
      <c r="AA32" s="21"/>
    </row>
    <row r="33" spans="1:29" ht="18.75" customHeight="1" x14ac:dyDescent="0.15">
      <c r="N33" s="1"/>
      <c r="P33" s="20"/>
      <c r="AA33" s="1"/>
      <c r="AC33" s="20"/>
    </row>
    <row r="34" spans="1:29" ht="18.75" customHeight="1" x14ac:dyDescent="0.15">
      <c r="A34" s="44" t="s">
        <v>30</v>
      </c>
      <c r="B34" s="45"/>
      <c r="C34" s="45"/>
      <c r="D34" s="45"/>
      <c r="E34" s="46"/>
      <c r="F34" s="46"/>
      <c r="G34" s="4"/>
      <c r="H34" s="44" t="s">
        <v>31</v>
      </c>
      <c r="I34" s="44"/>
      <c r="J34" s="45"/>
      <c r="K34" s="45"/>
      <c r="L34" s="45"/>
      <c r="M34" s="45"/>
      <c r="N34" s="4"/>
      <c r="O34" s="44" t="s">
        <v>32</v>
      </c>
      <c r="P34" s="4"/>
      <c r="Q34" s="4"/>
      <c r="R34" s="4"/>
      <c r="S34" s="4"/>
      <c r="T34" s="4"/>
      <c r="U34" s="4"/>
      <c r="V34" s="4"/>
      <c r="W34" s="4"/>
      <c r="X34" s="4"/>
      <c r="Y34" s="4"/>
      <c r="Z34" s="4"/>
      <c r="AA34" s="4"/>
      <c r="AC34" s="20"/>
    </row>
    <row r="35" spans="1:29" ht="18.75" customHeight="1" thickBot="1" x14ac:dyDescent="0.2">
      <c r="A35" s="47"/>
      <c r="B35" s="47"/>
      <c r="C35" s="47"/>
      <c r="D35" s="47"/>
      <c r="E35" s="46" t="s">
        <v>61</v>
      </c>
      <c r="F35" s="46"/>
      <c r="G35" s="4"/>
      <c r="H35" s="4"/>
      <c r="I35" s="44"/>
      <c r="J35" s="4"/>
      <c r="K35" s="6"/>
      <c r="L35" s="48" t="s">
        <v>33</v>
      </c>
      <c r="M35" s="46"/>
      <c r="N35" s="4"/>
      <c r="O35" s="4"/>
      <c r="P35" s="6" t="s">
        <v>34</v>
      </c>
      <c r="Q35" s="6"/>
      <c r="R35" s="45" t="s">
        <v>35</v>
      </c>
      <c r="S35" s="4"/>
      <c r="T35" s="4" t="s">
        <v>34</v>
      </c>
      <c r="U35" s="4"/>
      <c r="V35" s="4" t="s">
        <v>36</v>
      </c>
      <c r="W35" s="4"/>
      <c r="X35" s="4" t="s">
        <v>36</v>
      </c>
      <c r="Y35" s="4"/>
      <c r="Z35" s="4" t="s">
        <v>36</v>
      </c>
      <c r="AA35" s="4"/>
      <c r="AC35" s="20"/>
    </row>
    <row r="36" spans="1:29" ht="18.75" customHeight="1" x14ac:dyDescent="0.15">
      <c r="A36" s="58" t="s">
        <v>37</v>
      </c>
      <c r="B36" s="77" t="s">
        <v>38</v>
      </c>
      <c r="C36" s="79"/>
      <c r="D36" s="77" t="s">
        <v>39</v>
      </c>
      <c r="E36" s="78"/>
      <c r="F36" s="69"/>
      <c r="G36" s="4"/>
      <c r="H36" s="62" t="s">
        <v>37</v>
      </c>
      <c r="I36" s="82" t="s">
        <v>40</v>
      </c>
      <c r="J36" s="83"/>
      <c r="K36" s="82" t="s">
        <v>41</v>
      </c>
      <c r="L36" s="84"/>
      <c r="M36" s="71"/>
      <c r="N36" s="4"/>
      <c r="O36" s="49" t="s">
        <v>37</v>
      </c>
      <c r="P36" s="78" t="s">
        <v>42</v>
      </c>
      <c r="Q36" s="79"/>
      <c r="R36" s="77" t="s">
        <v>43</v>
      </c>
      <c r="S36" s="78"/>
      <c r="T36" s="77" t="s">
        <v>44</v>
      </c>
      <c r="U36" s="79"/>
      <c r="V36" s="80" t="s">
        <v>45</v>
      </c>
      <c r="W36" s="81"/>
      <c r="X36" s="80" t="s">
        <v>46</v>
      </c>
      <c r="Y36" s="81"/>
      <c r="Z36" s="77" t="s">
        <v>47</v>
      </c>
      <c r="AA36" s="78"/>
      <c r="AC36" s="20"/>
    </row>
    <row r="37" spans="1:29" ht="18.75" customHeight="1" x14ac:dyDescent="0.15">
      <c r="A37" s="50" t="s">
        <v>67</v>
      </c>
      <c r="B37" s="59"/>
      <c r="C37" s="7">
        <v>1467</v>
      </c>
      <c r="D37" s="7"/>
      <c r="E37" s="74">
        <v>481</v>
      </c>
      <c r="F37" s="51"/>
      <c r="G37" s="4"/>
      <c r="H37" s="50" t="s">
        <v>67</v>
      </c>
      <c r="I37" s="59"/>
      <c r="J37" s="52">
        <v>31</v>
      </c>
      <c r="K37" s="63"/>
      <c r="L37" s="52">
        <v>29.2</v>
      </c>
      <c r="M37" s="52"/>
      <c r="N37" s="4"/>
      <c r="O37" s="50" t="s">
        <v>67</v>
      </c>
      <c r="P37" s="59"/>
      <c r="Q37" s="52">
        <v>7.2</v>
      </c>
      <c r="R37" s="52"/>
      <c r="S37" s="53">
        <v>1.32</v>
      </c>
      <c r="T37" s="53"/>
      <c r="U37" s="52">
        <v>11.2</v>
      </c>
      <c r="V37" s="52"/>
      <c r="W37" s="52">
        <v>112.6</v>
      </c>
      <c r="X37" s="52"/>
      <c r="Y37" s="52">
        <v>337</v>
      </c>
      <c r="Z37" s="52"/>
      <c r="AA37" s="52">
        <v>125.2</v>
      </c>
      <c r="AC37" s="20"/>
    </row>
    <row r="38" spans="1:29" ht="18.75" customHeight="1" x14ac:dyDescent="0.15">
      <c r="A38" s="50">
        <v>27</v>
      </c>
      <c r="B38" s="59"/>
      <c r="C38" s="7">
        <v>1392</v>
      </c>
      <c r="D38" s="7"/>
      <c r="E38" s="74">
        <v>545</v>
      </c>
      <c r="F38" s="51"/>
      <c r="G38" s="4"/>
      <c r="H38" s="50">
        <v>27</v>
      </c>
      <c r="I38" s="59"/>
      <c r="J38" s="52">
        <v>30.8</v>
      </c>
      <c r="K38" s="63"/>
      <c r="L38" s="52">
        <v>29.3</v>
      </c>
      <c r="M38" s="52"/>
      <c r="N38" s="4"/>
      <c r="O38" s="50">
        <v>27</v>
      </c>
      <c r="P38" s="59"/>
      <c r="Q38" s="52">
        <v>6.7</v>
      </c>
      <c r="R38" s="52"/>
      <c r="S38" s="53">
        <v>1.32</v>
      </c>
      <c r="T38" s="53"/>
      <c r="U38" s="52">
        <v>11.1</v>
      </c>
      <c r="V38" s="52"/>
      <c r="W38" s="52">
        <v>105.1</v>
      </c>
      <c r="X38" s="52"/>
      <c r="Y38" s="52">
        <v>351.8</v>
      </c>
      <c r="Z38" s="52"/>
      <c r="AA38" s="52">
        <v>133.6</v>
      </c>
      <c r="AC38" s="20"/>
    </row>
    <row r="39" spans="1:29" ht="18.75" customHeight="1" x14ac:dyDescent="0.15">
      <c r="A39" s="50">
        <v>28</v>
      </c>
      <c r="B39" s="59"/>
      <c r="C39" s="7">
        <v>1310</v>
      </c>
      <c r="D39" s="7"/>
      <c r="E39" s="74">
        <v>478</v>
      </c>
      <c r="F39" s="51"/>
      <c r="G39" s="4"/>
      <c r="H39" s="50">
        <v>28</v>
      </c>
      <c r="I39" s="59"/>
      <c r="J39" s="52">
        <v>30.8</v>
      </c>
      <c r="K39" s="63"/>
      <c r="L39" s="52">
        <v>29.2</v>
      </c>
      <c r="M39" s="52"/>
      <c r="N39" s="4"/>
      <c r="O39" s="50">
        <v>28</v>
      </c>
      <c r="P39" s="59"/>
      <c r="Q39" s="52">
        <v>6.6</v>
      </c>
      <c r="R39" s="52"/>
      <c r="S39" s="53">
        <v>1.33</v>
      </c>
      <c r="T39" s="53"/>
      <c r="U39" s="52">
        <v>11.5</v>
      </c>
      <c r="V39" s="52"/>
      <c r="W39" s="52">
        <v>122.1</v>
      </c>
      <c r="X39" s="52"/>
      <c r="Y39" s="52">
        <v>337</v>
      </c>
      <c r="Z39" s="52"/>
      <c r="AA39" s="52">
        <v>140.6</v>
      </c>
      <c r="AC39" s="20"/>
    </row>
    <row r="40" spans="1:29" ht="18.75" customHeight="1" x14ac:dyDescent="0.15">
      <c r="A40" s="50">
        <v>29</v>
      </c>
      <c r="B40" s="59"/>
      <c r="C40" s="13">
        <v>1240</v>
      </c>
      <c r="D40" s="13"/>
      <c r="E40" s="74">
        <v>520</v>
      </c>
      <c r="F40" s="51"/>
      <c r="G40" s="4"/>
      <c r="H40" s="50">
        <v>29</v>
      </c>
      <c r="I40" s="59"/>
      <c r="J40" s="52">
        <v>30.8</v>
      </c>
      <c r="K40" s="63"/>
      <c r="L40" s="52">
        <v>29.2</v>
      </c>
      <c r="M40" s="52"/>
      <c r="N40" s="4"/>
      <c r="O40" s="50">
        <v>29</v>
      </c>
      <c r="P40" s="59"/>
      <c r="Q40" s="52">
        <v>6.4</v>
      </c>
      <c r="R40" s="52"/>
      <c r="S40" s="53">
        <v>1.3</v>
      </c>
      <c r="T40" s="53"/>
      <c r="U40" s="52">
        <v>12</v>
      </c>
      <c r="V40" s="52"/>
      <c r="W40" s="52">
        <v>114.1</v>
      </c>
      <c r="X40" s="52"/>
      <c r="Y40" s="52">
        <v>353.5</v>
      </c>
      <c r="Z40" s="52"/>
      <c r="AA40" s="52">
        <v>151</v>
      </c>
      <c r="AC40" s="20"/>
    </row>
    <row r="41" spans="1:29" ht="18.75" customHeight="1" x14ac:dyDescent="0.15">
      <c r="A41" s="50">
        <v>30</v>
      </c>
      <c r="B41" s="59"/>
      <c r="C41" s="7">
        <v>1194</v>
      </c>
      <c r="D41" s="7"/>
      <c r="E41" s="74">
        <v>432</v>
      </c>
      <c r="F41" s="51"/>
      <c r="G41" s="4"/>
      <c r="H41" s="50">
        <v>30</v>
      </c>
      <c r="I41" s="59"/>
      <c r="J41" s="52">
        <v>31.1</v>
      </c>
      <c r="K41" s="63"/>
      <c r="L41" s="52">
        <v>29.3</v>
      </c>
      <c r="M41" s="52"/>
      <c r="N41" s="4"/>
      <c r="O41" s="50">
        <v>30</v>
      </c>
      <c r="P41" s="59"/>
      <c r="Q41" s="52">
        <v>6.2</v>
      </c>
      <c r="R41" s="52"/>
      <c r="S41" s="53">
        <v>1.31</v>
      </c>
      <c r="T41" s="53"/>
      <c r="U41" s="52">
        <v>11.6</v>
      </c>
      <c r="V41" s="52"/>
      <c r="W41" s="52">
        <v>104.7</v>
      </c>
      <c r="X41" s="52"/>
      <c r="Y41" s="52">
        <v>339.1</v>
      </c>
      <c r="Z41" s="52"/>
      <c r="AA41" s="52">
        <v>140.4</v>
      </c>
      <c r="AC41" s="20"/>
    </row>
    <row r="42" spans="1:29" ht="18.75" customHeight="1" x14ac:dyDescent="0.15">
      <c r="A42" s="50" t="s">
        <v>48</v>
      </c>
      <c r="B42" s="59"/>
      <c r="C42" s="7">
        <v>1272</v>
      </c>
      <c r="D42" s="7"/>
      <c r="E42" s="74">
        <v>459</v>
      </c>
      <c r="F42" s="51"/>
      <c r="G42" s="4"/>
      <c r="H42" s="50" t="s">
        <v>48</v>
      </c>
      <c r="I42" s="59"/>
      <c r="J42" s="52">
        <v>31.2</v>
      </c>
      <c r="K42" s="63"/>
      <c r="L42" s="52">
        <v>29.7</v>
      </c>
      <c r="M42" s="52"/>
      <c r="N42" s="4"/>
      <c r="O42" s="50" t="s">
        <v>48</v>
      </c>
      <c r="P42" s="59"/>
      <c r="Q42" s="52">
        <v>5.9</v>
      </c>
      <c r="R42" s="52"/>
      <c r="S42" s="53">
        <v>1.26</v>
      </c>
      <c r="T42" s="53"/>
      <c r="U42" s="52">
        <v>12.1</v>
      </c>
      <c r="V42" s="52"/>
      <c r="W42" s="52">
        <v>119.9</v>
      </c>
      <c r="X42" s="52"/>
      <c r="Y42" s="52">
        <v>345.2</v>
      </c>
      <c r="Z42" s="52"/>
      <c r="AA42" s="52">
        <v>131</v>
      </c>
      <c r="AC42" s="20"/>
    </row>
    <row r="43" spans="1:29" ht="18.75" customHeight="1" x14ac:dyDescent="0.15">
      <c r="A43" s="54" t="s">
        <v>52</v>
      </c>
      <c r="B43" s="59"/>
      <c r="C43" s="7">
        <v>1137</v>
      </c>
      <c r="D43" s="56"/>
      <c r="E43" s="74">
        <v>435</v>
      </c>
      <c r="F43" s="51"/>
      <c r="G43" s="4"/>
      <c r="H43" s="54" t="s">
        <v>52</v>
      </c>
      <c r="I43" s="59"/>
      <c r="J43" s="52">
        <v>30.6</v>
      </c>
      <c r="K43" s="64"/>
      <c r="L43" s="52">
        <v>29</v>
      </c>
      <c r="M43" s="52"/>
      <c r="N43" s="4"/>
      <c r="O43" s="54" t="s">
        <v>52</v>
      </c>
      <c r="P43" s="59"/>
      <c r="Q43" s="52">
        <v>5.7</v>
      </c>
      <c r="R43" s="52"/>
      <c r="S43" s="53">
        <v>1.23</v>
      </c>
      <c r="T43" s="53"/>
      <c r="U43" s="52">
        <v>12.4</v>
      </c>
      <c r="V43" s="52"/>
      <c r="W43" s="52">
        <v>115.4</v>
      </c>
      <c r="X43" s="52"/>
      <c r="Y43" s="52">
        <v>350</v>
      </c>
      <c r="Z43" s="52"/>
      <c r="AA43" s="52">
        <v>148.9</v>
      </c>
      <c r="AC43" s="20"/>
    </row>
    <row r="44" spans="1:29" ht="18.75" customHeight="1" x14ac:dyDescent="0.15">
      <c r="A44" s="54" t="s">
        <v>62</v>
      </c>
      <c r="B44" s="59"/>
      <c r="C44" s="7">
        <v>1086</v>
      </c>
      <c r="D44" s="56"/>
      <c r="E44" s="74">
        <v>378</v>
      </c>
      <c r="F44" s="51"/>
      <c r="G44" s="4"/>
      <c r="H44" s="54" t="s">
        <v>62</v>
      </c>
      <c r="I44" s="59"/>
      <c r="J44" s="52">
        <v>30.9</v>
      </c>
      <c r="K44" s="64"/>
      <c r="L44" s="52">
        <v>29.4</v>
      </c>
      <c r="M44" s="52"/>
      <c r="N44" s="4"/>
      <c r="O44" s="54" t="s">
        <v>62</v>
      </c>
      <c r="P44" s="59"/>
      <c r="Q44" s="52">
        <v>5.7</v>
      </c>
      <c r="R44" s="52"/>
      <c r="S44" s="53">
        <v>1.24</v>
      </c>
      <c r="T44" s="53"/>
      <c r="U44" s="52">
        <v>13</v>
      </c>
      <c r="V44" s="52"/>
      <c r="W44" s="52">
        <v>105</v>
      </c>
      <c r="X44" s="52"/>
      <c r="Y44" s="52">
        <v>379.9</v>
      </c>
      <c r="Z44" s="52"/>
      <c r="AA44" s="52">
        <v>155.1</v>
      </c>
      <c r="AC44" s="20"/>
    </row>
    <row r="45" spans="1:29" ht="18.75" customHeight="1" x14ac:dyDescent="0.15">
      <c r="A45" s="2" t="s">
        <v>63</v>
      </c>
      <c r="B45" s="50"/>
      <c r="C45" s="7">
        <v>1005</v>
      </c>
      <c r="D45" s="56"/>
      <c r="E45" s="74">
        <v>383</v>
      </c>
      <c r="F45" s="51"/>
      <c r="G45" s="8"/>
      <c r="H45" s="2" t="s">
        <v>63</v>
      </c>
      <c r="I45" s="50"/>
      <c r="J45" s="52">
        <v>30.9</v>
      </c>
      <c r="K45" s="64"/>
      <c r="L45" s="52">
        <v>29.3</v>
      </c>
      <c r="M45" s="52"/>
      <c r="N45" s="8"/>
      <c r="O45" s="2" t="s">
        <v>63</v>
      </c>
      <c r="P45" s="50"/>
      <c r="Q45" s="52">
        <v>5.2</v>
      </c>
      <c r="R45" s="52"/>
      <c r="S45" s="53">
        <v>1.1599999999999999</v>
      </c>
      <c r="T45" s="53"/>
      <c r="U45" s="52">
        <v>14</v>
      </c>
      <c r="V45" s="52"/>
      <c r="W45" s="52">
        <v>123.4</v>
      </c>
      <c r="X45" s="52"/>
      <c r="Y45" s="52">
        <v>375.2</v>
      </c>
      <c r="Z45" s="52"/>
      <c r="AA45" s="52">
        <v>163</v>
      </c>
      <c r="AC45" s="20"/>
    </row>
    <row r="46" spans="1:29" ht="18.75" customHeight="1" thickBot="1" x14ac:dyDescent="0.2">
      <c r="A46" s="66" t="s">
        <v>64</v>
      </c>
      <c r="B46" s="67"/>
      <c r="C46" s="36">
        <v>966</v>
      </c>
      <c r="D46" s="47"/>
      <c r="E46" s="75">
        <v>433</v>
      </c>
      <c r="F46" s="70"/>
      <c r="G46" s="8"/>
      <c r="H46" s="66" t="s">
        <v>64</v>
      </c>
      <c r="I46" s="67"/>
      <c r="J46" s="60">
        <v>31.1</v>
      </c>
      <c r="K46" s="65"/>
      <c r="L46" s="60">
        <v>29.5</v>
      </c>
      <c r="M46" s="72"/>
      <c r="N46" s="8"/>
      <c r="O46" s="66" t="s">
        <v>64</v>
      </c>
      <c r="P46" s="67"/>
      <c r="Q46" s="60">
        <v>4.8</v>
      </c>
      <c r="R46" s="60"/>
      <c r="S46" s="61">
        <v>1.08</v>
      </c>
      <c r="T46" s="61"/>
      <c r="U46" s="60">
        <v>14.6</v>
      </c>
      <c r="V46" s="60"/>
      <c r="W46" s="60">
        <v>116</v>
      </c>
      <c r="X46" s="60"/>
      <c r="Y46" s="60">
        <v>366.5</v>
      </c>
      <c r="Z46" s="60"/>
      <c r="AA46" s="60">
        <v>169.6</v>
      </c>
      <c r="AC46" s="20"/>
    </row>
    <row r="47" spans="1:29" ht="18.75" customHeight="1" x14ac:dyDescent="0.15">
      <c r="A47" s="55" t="s">
        <v>53</v>
      </c>
      <c r="B47" s="55"/>
      <c r="C47" s="4"/>
      <c r="D47" s="4"/>
      <c r="E47" s="4"/>
      <c r="F47" s="4"/>
      <c r="G47" s="3"/>
      <c r="H47" s="55" t="s">
        <v>53</v>
      </c>
      <c r="I47" s="55"/>
      <c r="J47" s="4"/>
      <c r="K47" s="4"/>
      <c r="L47" s="4"/>
      <c r="M47" s="4"/>
      <c r="N47" s="3"/>
      <c r="O47" s="55" t="s">
        <v>54</v>
      </c>
      <c r="AA47" s="1"/>
      <c r="AC47" s="20"/>
    </row>
    <row r="48" spans="1:29" ht="18.75" customHeight="1" x14ac:dyDescent="0.15">
      <c r="A48" s="4" t="s">
        <v>59</v>
      </c>
      <c r="B48" s="4"/>
      <c r="C48" s="4"/>
      <c r="D48" s="4"/>
      <c r="E48" s="4"/>
      <c r="F48" s="4"/>
      <c r="G48" s="3"/>
      <c r="H48" s="3"/>
      <c r="I48" s="3"/>
      <c r="J48" s="3"/>
      <c r="K48" s="3"/>
      <c r="L48" s="3"/>
      <c r="M48" s="3"/>
      <c r="N48" s="3"/>
      <c r="O48" s="4" t="s">
        <v>55</v>
      </c>
      <c r="Q48" s="56"/>
      <c r="R48" s="4"/>
      <c r="S48" s="4"/>
      <c r="T48" s="4"/>
      <c r="U48" s="4"/>
      <c r="V48" s="4"/>
      <c r="W48" s="4"/>
      <c r="X48" s="4"/>
      <c r="Y48" s="4"/>
      <c r="Z48" s="4"/>
      <c r="AA48" s="4"/>
      <c r="AC48" s="20"/>
    </row>
    <row r="49" spans="1:29" ht="18.75" customHeight="1" x14ac:dyDescent="0.15">
      <c r="A49" s="4" t="s">
        <v>60</v>
      </c>
      <c r="B49" s="4"/>
      <c r="C49" s="4"/>
      <c r="D49" s="4"/>
      <c r="E49" s="4"/>
      <c r="F49" s="4"/>
      <c r="G49" s="3"/>
      <c r="H49" s="3"/>
      <c r="I49" s="3"/>
      <c r="J49" s="3"/>
      <c r="K49" s="3"/>
      <c r="L49" s="3"/>
      <c r="M49" s="3"/>
      <c r="N49" s="3"/>
      <c r="O49" s="4"/>
      <c r="Q49" s="56"/>
      <c r="AA49" s="1"/>
      <c r="AC49" s="20"/>
    </row>
    <row r="50" spans="1:29" ht="18.75" customHeight="1" x14ac:dyDescent="0.15">
      <c r="N50" s="1"/>
      <c r="O50" s="20"/>
      <c r="AA50" s="1"/>
      <c r="AB50" s="20"/>
    </row>
  </sheetData>
  <mergeCells count="34">
    <mergeCell ref="A1:AB1"/>
    <mergeCell ref="J6:K6"/>
    <mergeCell ref="L6:M6"/>
    <mergeCell ref="H5:M5"/>
    <mergeCell ref="A30:N30"/>
    <mergeCell ref="D6:E6"/>
    <mergeCell ref="F6:G6"/>
    <mergeCell ref="H6:I6"/>
    <mergeCell ref="A4:A6"/>
    <mergeCell ref="B5:G5"/>
    <mergeCell ref="B6:C6"/>
    <mergeCell ref="B4:N4"/>
    <mergeCell ref="N5:N6"/>
    <mergeCell ref="W6:X6"/>
    <mergeCell ref="Y6:Z6"/>
    <mergeCell ref="AB4:AB6"/>
    <mergeCell ref="O4:AA4"/>
    <mergeCell ref="O5:T5"/>
    <mergeCell ref="U5:Z5"/>
    <mergeCell ref="AA5:AA6"/>
    <mergeCell ref="O6:P6"/>
    <mergeCell ref="Q6:R6"/>
    <mergeCell ref="S6:T6"/>
    <mergeCell ref="U6:V6"/>
    <mergeCell ref="B36:C36"/>
    <mergeCell ref="D36:E36"/>
    <mergeCell ref="I36:J36"/>
    <mergeCell ref="K36:L36"/>
    <mergeCell ref="P36:Q36"/>
    <mergeCell ref="R36:S36"/>
    <mergeCell ref="T36:U36"/>
    <mergeCell ref="V36:W36"/>
    <mergeCell ref="X36:Y36"/>
    <mergeCell ref="Z36:AA36"/>
  </mergeCells>
  <phoneticPr fontId="3"/>
  <printOptions horizontalCentered="1"/>
  <pageMargins left="0.98425196850393704" right="0.59055118110236227" top="0.78740157480314965" bottom="0.39370078740157483" header="0.31496062992125984" footer="0.51181102362204722"/>
  <pageSetup paperSize="8" scale="86" fitToHeight="0" orientation="landscape" r:id="rId1"/>
  <headerFooter alignWithMargins="0"/>
  <colBreaks count="1" manualBreakCount="1">
    <brk id="1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2"/>
  <sheetViews>
    <sheetView topLeftCell="A5" workbookViewId="0">
      <selection activeCell="O29" sqref="O29"/>
    </sheetView>
  </sheetViews>
  <sheetFormatPr defaultRowHeight="13.5" x14ac:dyDescent="0.15"/>
  <sheetData>
    <row r="1" spans="1:13" x14ac:dyDescent="0.15">
      <c r="A1" t="s">
        <v>37</v>
      </c>
      <c r="B1" t="s">
        <v>42</v>
      </c>
      <c r="D1" t="s">
        <v>43</v>
      </c>
      <c r="F1" t="s">
        <v>44</v>
      </c>
      <c r="H1" t="s">
        <v>45</v>
      </c>
      <c r="J1" t="s">
        <v>46</v>
      </c>
      <c r="L1" t="s">
        <v>47</v>
      </c>
    </row>
    <row r="2" spans="1:13" x14ac:dyDescent="0.15">
      <c r="A2" t="s">
        <v>49</v>
      </c>
      <c r="C2">
        <v>7</v>
      </c>
      <c r="E2">
        <v>1.22</v>
      </c>
      <c r="G2">
        <v>10.4</v>
      </c>
      <c r="I2">
        <v>118.4</v>
      </c>
      <c r="K2">
        <v>302.89999999999998</v>
      </c>
      <c r="M2">
        <v>140.5</v>
      </c>
    </row>
    <row r="3" spans="1:13" x14ac:dyDescent="0.15">
      <c r="A3">
        <v>24</v>
      </c>
      <c r="C3">
        <v>7.1</v>
      </c>
      <c r="E3">
        <v>1.25</v>
      </c>
      <c r="G3">
        <v>10.6</v>
      </c>
      <c r="I3">
        <v>112.5</v>
      </c>
      <c r="K3">
        <v>326.89999999999998</v>
      </c>
      <c r="M3">
        <v>122.4</v>
      </c>
    </row>
    <row r="4" spans="1:13" x14ac:dyDescent="0.15">
      <c r="A4">
        <v>25</v>
      </c>
      <c r="C4">
        <v>6.9</v>
      </c>
      <c r="E4">
        <v>1.25</v>
      </c>
      <c r="G4">
        <v>10.6</v>
      </c>
      <c r="I4">
        <v>119.6</v>
      </c>
      <c r="K4">
        <v>323.3</v>
      </c>
      <c r="M4">
        <v>116.8</v>
      </c>
    </row>
    <row r="5" spans="1:13" x14ac:dyDescent="0.15">
      <c r="A5">
        <v>26</v>
      </c>
      <c r="C5">
        <v>7.2</v>
      </c>
      <c r="E5">
        <v>1.32</v>
      </c>
      <c r="G5">
        <v>11.2</v>
      </c>
      <c r="I5">
        <v>112.6</v>
      </c>
      <c r="K5">
        <v>337</v>
      </c>
      <c r="M5">
        <v>125.2</v>
      </c>
    </row>
    <row r="6" spans="1:13" x14ac:dyDescent="0.15">
      <c r="A6">
        <v>27</v>
      </c>
      <c r="C6">
        <v>6.7</v>
      </c>
      <c r="E6">
        <v>1.32</v>
      </c>
      <c r="G6">
        <v>11.1</v>
      </c>
      <c r="I6">
        <v>105.1</v>
      </c>
      <c r="K6">
        <v>351.8</v>
      </c>
      <c r="M6">
        <v>133.6</v>
      </c>
    </row>
    <row r="7" spans="1:13" x14ac:dyDescent="0.15">
      <c r="A7">
        <v>28</v>
      </c>
      <c r="C7">
        <v>6.6</v>
      </c>
      <c r="E7">
        <v>1.33</v>
      </c>
      <c r="G7">
        <v>11.5</v>
      </c>
      <c r="I7">
        <v>122.1</v>
      </c>
      <c r="K7">
        <v>337</v>
      </c>
      <c r="M7">
        <v>140.6</v>
      </c>
    </row>
    <row r="8" spans="1:13" x14ac:dyDescent="0.15">
      <c r="A8">
        <v>29</v>
      </c>
      <c r="C8">
        <v>6.4</v>
      </c>
      <c r="E8">
        <v>1.3</v>
      </c>
      <c r="G8">
        <v>12</v>
      </c>
      <c r="I8">
        <v>114.1</v>
      </c>
      <c r="K8">
        <v>353.5</v>
      </c>
      <c r="M8">
        <v>151</v>
      </c>
    </row>
    <row r="9" spans="1:13" x14ac:dyDescent="0.15">
      <c r="A9">
        <v>30</v>
      </c>
      <c r="C9">
        <v>6.2</v>
      </c>
      <c r="E9">
        <v>1.31</v>
      </c>
      <c r="G9">
        <v>11.6</v>
      </c>
      <c r="I9">
        <v>104.7</v>
      </c>
      <c r="K9">
        <v>339.1</v>
      </c>
      <c r="M9">
        <v>140.4</v>
      </c>
    </row>
    <row r="10" spans="1:13" x14ac:dyDescent="0.15">
      <c r="A10" t="s">
        <v>48</v>
      </c>
      <c r="C10">
        <v>5.9</v>
      </c>
      <c r="E10">
        <v>1.26</v>
      </c>
      <c r="G10">
        <v>12.1</v>
      </c>
      <c r="I10">
        <v>119.9</v>
      </c>
      <c r="K10">
        <v>345.2</v>
      </c>
      <c r="M10">
        <v>131</v>
      </c>
    </row>
    <row r="12" spans="1:13" x14ac:dyDescent="0.15">
      <c r="A12" t="s">
        <v>50</v>
      </c>
      <c r="C12">
        <v>7</v>
      </c>
      <c r="E12">
        <v>1.22</v>
      </c>
      <c r="G12">
        <v>10.4</v>
      </c>
      <c r="I12">
        <v>118.4</v>
      </c>
      <c r="K12">
        <v>302.89999999999998</v>
      </c>
      <c r="M12">
        <v>140.5</v>
      </c>
    </row>
    <row r="13" spans="1:13" x14ac:dyDescent="0.15">
      <c r="A13">
        <v>24</v>
      </c>
      <c r="C13">
        <v>7.1</v>
      </c>
      <c r="E13">
        <v>1.25</v>
      </c>
      <c r="G13">
        <v>10.6</v>
      </c>
      <c r="I13">
        <v>112.5</v>
      </c>
      <c r="K13">
        <v>326.89999999999998</v>
      </c>
      <c r="M13">
        <v>122.4</v>
      </c>
    </row>
    <row r="14" spans="1:13" x14ac:dyDescent="0.15">
      <c r="A14">
        <v>25</v>
      </c>
      <c r="C14">
        <v>6.9</v>
      </c>
      <c r="E14">
        <v>1.25</v>
      </c>
      <c r="G14">
        <v>10.6</v>
      </c>
      <c r="I14">
        <v>119.6</v>
      </c>
      <c r="K14">
        <v>323.3</v>
      </c>
      <c r="M14">
        <v>116.8</v>
      </c>
    </row>
    <row r="15" spans="1:13" x14ac:dyDescent="0.15">
      <c r="A15">
        <v>26</v>
      </c>
      <c r="C15">
        <v>7.2</v>
      </c>
      <c r="E15">
        <v>1.32</v>
      </c>
      <c r="G15">
        <v>11.2</v>
      </c>
      <c r="I15">
        <v>112.6</v>
      </c>
      <c r="K15">
        <v>337</v>
      </c>
      <c r="M15">
        <v>125.2</v>
      </c>
    </row>
    <row r="16" spans="1:13" x14ac:dyDescent="0.15">
      <c r="A16">
        <v>27</v>
      </c>
      <c r="C16">
        <v>6.7</v>
      </c>
      <c r="E16">
        <v>1.32</v>
      </c>
      <c r="G16">
        <v>11.1</v>
      </c>
      <c r="I16">
        <v>105.1</v>
      </c>
      <c r="K16">
        <v>351.8</v>
      </c>
      <c r="M16">
        <v>133.6</v>
      </c>
    </row>
    <row r="17" spans="1:13" x14ac:dyDescent="0.15">
      <c r="A17">
        <v>28</v>
      </c>
      <c r="C17">
        <v>6.6</v>
      </c>
      <c r="E17">
        <v>1.33</v>
      </c>
      <c r="G17">
        <v>11.5</v>
      </c>
      <c r="I17">
        <v>122.1</v>
      </c>
      <c r="K17">
        <v>337</v>
      </c>
      <c r="M17">
        <v>140.6</v>
      </c>
    </row>
    <row r="18" spans="1:13" x14ac:dyDescent="0.15">
      <c r="A18">
        <v>29</v>
      </c>
      <c r="C18">
        <v>6.4</v>
      </c>
      <c r="E18">
        <v>1.3</v>
      </c>
      <c r="G18">
        <v>12</v>
      </c>
      <c r="I18">
        <v>114.1</v>
      </c>
      <c r="K18">
        <v>353.5</v>
      </c>
      <c r="M18">
        <v>151</v>
      </c>
    </row>
    <row r="19" spans="1:13" x14ac:dyDescent="0.15">
      <c r="A19">
        <v>30</v>
      </c>
      <c r="C19">
        <v>6.2</v>
      </c>
      <c r="E19">
        <v>1.31</v>
      </c>
      <c r="G19">
        <v>11.6</v>
      </c>
      <c r="I19">
        <v>104.7</v>
      </c>
      <c r="K19">
        <v>339.1</v>
      </c>
      <c r="M19">
        <v>140.4</v>
      </c>
    </row>
    <row r="20" spans="1:13" x14ac:dyDescent="0.15">
      <c r="A20" t="s">
        <v>51</v>
      </c>
      <c r="C20">
        <v>5.9</v>
      </c>
      <c r="E20">
        <v>1.26</v>
      </c>
      <c r="G20">
        <v>12.1</v>
      </c>
      <c r="I20">
        <v>119.9</v>
      </c>
      <c r="K20">
        <v>345.2</v>
      </c>
      <c r="M20">
        <v>131</v>
      </c>
    </row>
    <row r="21" spans="1:13" x14ac:dyDescent="0.15">
      <c r="A21" t="s">
        <v>52</v>
      </c>
      <c r="C21">
        <v>5.7</v>
      </c>
      <c r="E21">
        <v>1.23</v>
      </c>
      <c r="G21">
        <v>12.4</v>
      </c>
      <c r="I21">
        <v>115.4</v>
      </c>
      <c r="K21">
        <v>350</v>
      </c>
      <c r="M21">
        <v>148.9</v>
      </c>
    </row>
    <row r="23" spans="1:13" x14ac:dyDescent="0.15">
      <c r="A23" t="s">
        <v>50</v>
      </c>
      <c r="C23">
        <f>C2-C12</f>
        <v>0</v>
      </c>
      <c r="D23">
        <f t="shared" ref="D23:M23" si="0">D2-D12</f>
        <v>0</v>
      </c>
      <c r="E23">
        <f t="shared" si="0"/>
        <v>0</v>
      </c>
      <c r="F23">
        <f t="shared" si="0"/>
        <v>0</v>
      </c>
      <c r="G23">
        <f t="shared" si="0"/>
        <v>0</v>
      </c>
      <c r="H23">
        <f t="shared" si="0"/>
        <v>0</v>
      </c>
      <c r="I23">
        <f t="shared" si="0"/>
        <v>0</v>
      </c>
      <c r="J23">
        <f t="shared" si="0"/>
        <v>0</v>
      </c>
      <c r="K23">
        <f t="shared" si="0"/>
        <v>0</v>
      </c>
      <c r="L23">
        <f t="shared" si="0"/>
        <v>0</v>
      </c>
      <c r="M23">
        <f t="shared" si="0"/>
        <v>0</v>
      </c>
    </row>
    <row r="24" spans="1:13" x14ac:dyDescent="0.15">
      <c r="A24">
        <v>24</v>
      </c>
      <c r="C24">
        <f t="shared" ref="C24:M24" si="1">C3-C13</f>
        <v>0</v>
      </c>
      <c r="D24">
        <f t="shared" si="1"/>
        <v>0</v>
      </c>
      <c r="E24">
        <f t="shared" si="1"/>
        <v>0</v>
      </c>
      <c r="F24">
        <f t="shared" si="1"/>
        <v>0</v>
      </c>
      <c r="G24">
        <f t="shared" si="1"/>
        <v>0</v>
      </c>
      <c r="H24">
        <f t="shared" si="1"/>
        <v>0</v>
      </c>
      <c r="I24">
        <f t="shared" si="1"/>
        <v>0</v>
      </c>
      <c r="J24">
        <f t="shared" si="1"/>
        <v>0</v>
      </c>
      <c r="K24">
        <f t="shared" si="1"/>
        <v>0</v>
      </c>
      <c r="L24">
        <f t="shared" si="1"/>
        <v>0</v>
      </c>
      <c r="M24">
        <f t="shared" si="1"/>
        <v>0</v>
      </c>
    </row>
    <row r="25" spans="1:13" x14ac:dyDescent="0.15">
      <c r="A25">
        <v>25</v>
      </c>
      <c r="C25">
        <f t="shared" ref="C25:M25" si="2">C4-C14</f>
        <v>0</v>
      </c>
      <c r="D25">
        <f t="shared" si="2"/>
        <v>0</v>
      </c>
      <c r="E25">
        <f t="shared" si="2"/>
        <v>0</v>
      </c>
      <c r="F25">
        <f t="shared" si="2"/>
        <v>0</v>
      </c>
      <c r="G25">
        <f t="shared" si="2"/>
        <v>0</v>
      </c>
      <c r="H25">
        <f t="shared" si="2"/>
        <v>0</v>
      </c>
      <c r="I25">
        <f t="shared" si="2"/>
        <v>0</v>
      </c>
      <c r="J25">
        <f t="shared" si="2"/>
        <v>0</v>
      </c>
      <c r="K25">
        <f t="shared" si="2"/>
        <v>0</v>
      </c>
      <c r="L25">
        <f t="shared" si="2"/>
        <v>0</v>
      </c>
      <c r="M25">
        <f t="shared" si="2"/>
        <v>0</v>
      </c>
    </row>
    <row r="26" spans="1:13" x14ac:dyDescent="0.15">
      <c r="A26">
        <v>26</v>
      </c>
      <c r="C26">
        <f t="shared" ref="C26:M26" si="3">C5-C15</f>
        <v>0</v>
      </c>
      <c r="D26">
        <f t="shared" si="3"/>
        <v>0</v>
      </c>
      <c r="E26">
        <f t="shared" si="3"/>
        <v>0</v>
      </c>
      <c r="F26">
        <f t="shared" si="3"/>
        <v>0</v>
      </c>
      <c r="G26">
        <f t="shared" si="3"/>
        <v>0</v>
      </c>
      <c r="H26">
        <f t="shared" si="3"/>
        <v>0</v>
      </c>
      <c r="I26">
        <f t="shared" si="3"/>
        <v>0</v>
      </c>
      <c r="J26">
        <f t="shared" si="3"/>
        <v>0</v>
      </c>
      <c r="K26">
        <f t="shared" si="3"/>
        <v>0</v>
      </c>
      <c r="L26">
        <f t="shared" si="3"/>
        <v>0</v>
      </c>
      <c r="M26">
        <f t="shared" si="3"/>
        <v>0</v>
      </c>
    </row>
    <row r="27" spans="1:13" x14ac:dyDescent="0.15">
      <c r="A27">
        <v>27</v>
      </c>
      <c r="C27">
        <f t="shared" ref="C27:M27" si="4">C6-C16</f>
        <v>0</v>
      </c>
      <c r="D27">
        <f t="shared" si="4"/>
        <v>0</v>
      </c>
      <c r="E27">
        <f t="shared" si="4"/>
        <v>0</v>
      </c>
      <c r="F27">
        <f t="shared" si="4"/>
        <v>0</v>
      </c>
      <c r="G27">
        <f t="shared" si="4"/>
        <v>0</v>
      </c>
      <c r="H27">
        <f t="shared" si="4"/>
        <v>0</v>
      </c>
      <c r="I27">
        <f t="shared" si="4"/>
        <v>0</v>
      </c>
      <c r="J27">
        <f t="shared" si="4"/>
        <v>0</v>
      </c>
      <c r="K27">
        <f t="shared" si="4"/>
        <v>0</v>
      </c>
      <c r="L27">
        <f t="shared" si="4"/>
        <v>0</v>
      </c>
      <c r="M27">
        <f t="shared" si="4"/>
        <v>0</v>
      </c>
    </row>
    <row r="28" spans="1:13" x14ac:dyDescent="0.15">
      <c r="A28">
        <v>28</v>
      </c>
      <c r="C28">
        <f t="shared" ref="C28:M28" si="5">C7-C17</f>
        <v>0</v>
      </c>
      <c r="D28">
        <f t="shared" si="5"/>
        <v>0</v>
      </c>
      <c r="E28">
        <f t="shared" si="5"/>
        <v>0</v>
      </c>
      <c r="F28">
        <f t="shared" si="5"/>
        <v>0</v>
      </c>
      <c r="G28">
        <f t="shared" si="5"/>
        <v>0</v>
      </c>
      <c r="H28">
        <f t="shared" si="5"/>
        <v>0</v>
      </c>
      <c r="I28">
        <f t="shared" si="5"/>
        <v>0</v>
      </c>
      <c r="J28">
        <f t="shared" si="5"/>
        <v>0</v>
      </c>
      <c r="K28">
        <f t="shared" si="5"/>
        <v>0</v>
      </c>
      <c r="L28">
        <f t="shared" si="5"/>
        <v>0</v>
      </c>
      <c r="M28">
        <f t="shared" si="5"/>
        <v>0</v>
      </c>
    </row>
    <row r="29" spans="1:13" x14ac:dyDescent="0.15">
      <c r="A29">
        <v>29</v>
      </c>
      <c r="C29">
        <f t="shared" ref="C29:M29" si="6">C8-C18</f>
        <v>0</v>
      </c>
      <c r="D29">
        <f t="shared" si="6"/>
        <v>0</v>
      </c>
      <c r="E29">
        <f t="shared" si="6"/>
        <v>0</v>
      </c>
      <c r="F29">
        <f t="shared" si="6"/>
        <v>0</v>
      </c>
      <c r="G29">
        <f t="shared" si="6"/>
        <v>0</v>
      </c>
      <c r="H29">
        <f t="shared" si="6"/>
        <v>0</v>
      </c>
      <c r="I29">
        <f t="shared" si="6"/>
        <v>0</v>
      </c>
      <c r="J29">
        <f t="shared" si="6"/>
        <v>0</v>
      </c>
      <c r="K29">
        <f t="shared" si="6"/>
        <v>0</v>
      </c>
      <c r="L29">
        <f t="shared" si="6"/>
        <v>0</v>
      </c>
      <c r="M29">
        <f t="shared" si="6"/>
        <v>0</v>
      </c>
    </row>
    <row r="30" spans="1:13" x14ac:dyDescent="0.15">
      <c r="A30">
        <v>30</v>
      </c>
      <c r="C30">
        <f t="shared" ref="C30:M30" si="7">C9-C19</f>
        <v>0</v>
      </c>
      <c r="D30">
        <f t="shared" si="7"/>
        <v>0</v>
      </c>
      <c r="E30">
        <f t="shared" si="7"/>
        <v>0</v>
      </c>
      <c r="F30">
        <f t="shared" si="7"/>
        <v>0</v>
      </c>
      <c r="G30">
        <f t="shared" si="7"/>
        <v>0</v>
      </c>
      <c r="H30">
        <f t="shared" si="7"/>
        <v>0</v>
      </c>
      <c r="I30">
        <f t="shared" si="7"/>
        <v>0</v>
      </c>
      <c r="J30">
        <f t="shared" si="7"/>
        <v>0</v>
      </c>
      <c r="K30">
        <f t="shared" si="7"/>
        <v>0</v>
      </c>
      <c r="L30">
        <f t="shared" si="7"/>
        <v>0</v>
      </c>
      <c r="M30">
        <f t="shared" si="7"/>
        <v>0</v>
      </c>
    </row>
    <row r="31" spans="1:13" x14ac:dyDescent="0.15">
      <c r="A31" t="s">
        <v>51</v>
      </c>
      <c r="C31">
        <f t="shared" ref="C31:M31" si="8">C10-C20</f>
        <v>0</v>
      </c>
      <c r="D31">
        <f t="shared" si="8"/>
        <v>0</v>
      </c>
      <c r="E31">
        <f t="shared" si="8"/>
        <v>0</v>
      </c>
      <c r="F31">
        <f t="shared" si="8"/>
        <v>0</v>
      </c>
      <c r="G31">
        <f t="shared" si="8"/>
        <v>0</v>
      </c>
      <c r="H31">
        <f t="shared" si="8"/>
        <v>0</v>
      </c>
      <c r="I31">
        <f t="shared" si="8"/>
        <v>0</v>
      </c>
      <c r="J31">
        <f t="shared" si="8"/>
        <v>0</v>
      </c>
      <c r="K31">
        <f t="shared" si="8"/>
        <v>0</v>
      </c>
      <c r="L31">
        <f t="shared" si="8"/>
        <v>0</v>
      </c>
      <c r="M31">
        <f t="shared" si="8"/>
        <v>0</v>
      </c>
    </row>
    <row r="32" spans="1:13" x14ac:dyDescent="0.15">
      <c r="C32">
        <f t="shared" ref="C32:M32" si="9">C11-C21</f>
        <v>-5.7</v>
      </c>
      <c r="D32">
        <f t="shared" si="9"/>
        <v>0</v>
      </c>
      <c r="E32">
        <f t="shared" si="9"/>
        <v>-1.23</v>
      </c>
      <c r="F32">
        <f t="shared" si="9"/>
        <v>0</v>
      </c>
      <c r="G32">
        <f t="shared" si="9"/>
        <v>-12.4</v>
      </c>
      <c r="H32">
        <f t="shared" si="9"/>
        <v>0</v>
      </c>
      <c r="I32">
        <f t="shared" si="9"/>
        <v>-115.4</v>
      </c>
      <c r="J32">
        <f t="shared" si="9"/>
        <v>0</v>
      </c>
      <c r="K32">
        <f t="shared" si="9"/>
        <v>-350</v>
      </c>
      <c r="L32">
        <f t="shared" si="9"/>
        <v>0</v>
      </c>
      <c r="M32">
        <f t="shared" si="9"/>
        <v>-148.9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R06版</vt:lpstr>
      <vt:lpstr>Sheet1</vt:lpstr>
      <vt:lpstr>'R06版'!Print_Area</vt:lpstr>
    </vt:vector>
  </TitlesOfParts>
  <Company>秋田市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秋田市</dc:creator>
  <cp:lastModifiedBy>千葉　純貴</cp:lastModifiedBy>
  <cp:lastPrinted>2023-04-18T05:57:58Z</cp:lastPrinted>
  <dcterms:created xsi:type="dcterms:W3CDTF">2008-03-04T00:07:54Z</dcterms:created>
  <dcterms:modified xsi:type="dcterms:W3CDTF">2025-03-03T02:37:22Z</dcterms:modified>
</cp:coreProperties>
</file>