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書\R5年度\ホームページ\5農林漁業\1最新\"/>
    </mc:Choice>
  </mc:AlternateContent>
  <bookViews>
    <workbookView xWindow="90" yWindow="45" windowWidth="15210" windowHeight="9705"/>
  </bookViews>
  <sheets>
    <sheet name="R05版" sheetId="6" r:id="rId1"/>
    <sheet name="経営耕地面積規模別経営体数" sheetId="9" state="hidden" r:id="rId2"/>
  </sheets>
  <calcPr calcId="152511"/>
</workbook>
</file>

<file path=xl/calcChain.xml><?xml version="1.0" encoding="utf-8"?>
<calcChain xmlns="http://schemas.openxmlformats.org/spreadsheetml/2006/main">
  <c r="O16" i="6" l="1"/>
  <c r="N16" i="6"/>
  <c r="M16" i="6"/>
  <c r="L16" i="6"/>
  <c r="L15" i="6" l="1"/>
  <c r="G15" i="6" l="1"/>
  <c r="F16" i="6"/>
  <c r="P16" i="6" s="1"/>
  <c r="E16" i="6"/>
  <c r="D16" i="6"/>
  <c r="B16" i="6"/>
  <c r="C16" i="6"/>
  <c r="H16" i="6" l="1"/>
  <c r="I16" i="6"/>
  <c r="J16" i="6"/>
  <c r="G16" i="6"/>
  <c r="K16" i="6"/>
  <c r="P15" i="6" l="1"/>
  <c r="O15" i="6"/>
  <c r="N15" i="6"/>
  <c r="M15" i="6"/>
  <c r="K15" i="6"/>
  <c r="J15" i="6"/>
  <c r="I15" i="6"/>
  <c r="H15" i="6"/>
  <c r="P14" i="6"/>
  <c r="O14" i="6"/>
  <c r="N14" i="6"/>
  <c r="M14" i="6"/>
  <c r="L14" i="6"/>
  <c r="K14" i="6"/>
  <c r="J14" i="6"/>
  <c r="I14" i="6"/>
  <c r="H14" i="6"/>
  <c r="G14" i="6"/>
</calcChain>
</file>

<file path=xl/sharedStrings.xml><?xml version="1.0" encoding="utf-8"?>
<sst xmlns="http://schemas.openxmlformats.org/spreadsheetml/2006/main" count="374" uniqueCount="109">
  <si>
    <t>各年２月１日現在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</si>
  <si>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平成２年</t>
    <rPh sb="0" eb="2">
      <t>ヘイセイ</t>
    </rPh>
    <rPh sb="3" eb="4">
      <t>ネン</t>
    </rPh>
    <phoneticPr fontId="2"/>
  </si>
  <si>
    <t>年次</t>
    <phoneticPr fontId="2"/>
  </si>
  <si>
    <t>0.5以上</t>
    <rPh sb="3" eb="5">
      <t>イジョウ</t>
    </rPh>
    <phoneticPr fontId="2"/>
  </si>
  <si>
    <t>1.0以上</t>
    <rPh sb="3" eb="5">
      <t>イジョウ</t>
    </rPh>
    <phoneticPr fontId="2"/>
  </si>
  <si>
    <t>1.5以上</t>
    <rPh sb="3" eb="5">
      <t>イジョウ</t>
    </rPh>
    <phoneticPr fontId="2"/>
  </si>
  <si>
    <t>1.0未満</t>
    <rPh sb="3" eb="5">
      <t>ミマン</t>
    </rPh>
    <phoneticPr fontId="2"/>
  </si>
  <si>
    <t>1.5未満</t>
    <rPh sb="3" eb="5">
      <t>ミマン</t>
    </rPh>
    <phoneticPr fontId="2"/>
  </si>
  <si>
    <t>2.0未満</t>
    <rPh sb="3" eb="5">
      <t>ミマン</t>
    </rPh>
    <phoneticPr fontId="2"/>
  </si>
  <si>
    <t>秋田市</t>
  </si>
  <si>
    <t>構成比（％）</t>
    <phoneticPr fontId="2"/>
  </si>
  <si>
    <t>0.5ha未満</t>
    <phoneticPr fontId="2"/>
  </si>
  <si>
    <t>2.0ha以上</t>
    <phoneticPr fontId="2"/>
  </si>
  <si>
    <t>２　土　地</t>
  </si>
  <si>
    <t>新旧市区町村別</t>
  </si>
  <si>
    <t>計</t>
  </si>
  <si>
    <t>基本指標</t>
  </si>
  <si>
    <t>都道府県名
（振興局名）</t>
  </si>
  <si>
    <t>新市区町村名</t>
  </si>
  <si>
    <t>旧市区町村名</t>
  </si>
  <si>
    <t>都道府県</t>
  </si>
  <si>
    <t>振興局</t>
  </si>
  <si>
    <t>市区町村</t>
  </si>
  <si>
    <t>旧市区町村</t>
  </si>
  <si>
    <t>（経営体）</t>
  </si>
  <si>
    <t>&lt;1&gt;</t>
  </si>
  <si>
    <t>&lt;2&gt;</t>
  </si>
  <si>
    <t>&lt;3&gt;</t>
  </si>
  <si>
    <t>&lt;4&gt;</t>
  </si>
  <si>
    <t>&lt;5&gt;</t>
  </si>
  <si>
    <t>&lt;6&gt;</t>
  </si>
  <si>
    <t>&lt;7&gt;</t>
  </si>
  <si>
    <t>&lt;8&gt;</t>
  </si>
  <si>
    <t>&lt;9&gt;</t>
  </si>
  <si>
    <t>&lt;10&gt;</t>
  </si>
  <si>
    <t>&lt;11&gt;</t>
  </si>
  <si>
    <t>&lt;12&gt;</t>
  </si>
  <si>
    <t>&lt;13&gt;</t>
  </si>
  <si>
    <t>&lt;14&gt;</t>
  </si>
  <si>
    <t>&lt;15&gt;</t>
  </si>
  <si>
    <t>&lt;16&gt;</t>
  </si>
  <si>
    <t>05</t>
  </si>
  <si>
    <t>00</t>
  </si>
  <si>
    <t>000</t>
  </si>
  <si>
    <t>秋田県</t>
  </si>
  <si>
    <t>201</t>
  </si>
  <si>
    <t>-</t>
  </si>
  <si>
    <t>01</t>
  </si>
  <si>
    <t>02</t>
  </si>
  <si>
    <t>太平村</t>
  </si>
  <si>
    <t>03</t>
  </si>
  <si>
    <t>外旭川村</t>
  </si>
  <si>
    <t>04</t>
  </si>
  <si>
    <t>飯島村</t>
  </si>
  <si>
    <t>下新城村</t>
  </si>
  <si>
    <t>06</t>
  </si>
  <si>
    <t>上新城村</t>
  </si>
  <si>
    <t>07</t>
  </si>
  <si>
    <t>浜田村</t>
  </si>
  <si>
    <t>08</t>
  </si>
  <si>
    <t>豊岩村</t>
  </si>
  <si>
    <t>09</t>
  </si>
  <si>
    <t>仁井田村</t>
  </si>
  <si>
    <t>10</t>
  </si>
  <si>
    <t>四ツ小屋村</t>
  </si>
  <si>
    <t>11</t>
  </si>
  <si>
    <t>上北手村</t>
  </si>
  <si>
    <t>12</t>
  </si>
  <si>
    <t>下北手村</t>
  </si>
  <si>
    <t>13</t>
  </si>
  <si>
    <t>下浜村</t>
  </si>
  <si>
    <t>14</t>
  </si>
  <si>
    <t>金足村２－１</t>
  </si>
  <si>
    <t>15</t>
  </si>
  <si>
    <t>和田町</t>
  </si>
  <si>
    <t>16</t>
  </si>
  <si>
    <t>岩見三内村</t>
  </si>
  <si>
    <t>17</t>
  </si>
  <si>
    <t>戸米川村</t>
  </si>
  <si>
    <t>18</t>
  </si>
  <si>
    <t>種平村</t>
  </si>
  <si>
    <t>19</t>
  </si>
  <si>
    <t>大正寺村</t>
  </si>
  <si>
    <t>20</t>
  </si>
  <si>
    <t>川添村</t>
  </si>
  <si>
    <t>令和２年</t>
    <rPh sb="0" eb="2">
      <t>レイワ</t>
    </rPh>
    <rPh sb="3" eb="4">
      <t>ネン</t>
    </rPh>
    <phoneticPr fontId="7"/>
  </si>
  <si>
    <t>昭和50年</t>
    <rPh sb="0" eb="2">
      <t>ショウワ</t>
    </rPh>
    <rPh sb="4" eb="5">
      <t>ネン</t>
    </rPh>
    <phoneticPr fontId="7"/>
  </si>
  <si>
    <t>（２）経営耕地面積規模別経営体数</t>
  </si>
  <si>
    <t>経営耕地
な　　し</t>
  </si>
  <si>
    <t>0.3ha未満</t>
  </si>
  <si>
    <t>0.3 ～ 0.5</t>
  </si>
  <si>
    <t>0.5 ～ 1.0</t>
  </si>
  <si>
    <t>1.0 ～ 1.5</t>
  </si>
  <si>
    <t>1.5 ～ 2.0</t>
  </si>
  <si>
    <t>2.0 ～ 3.0</t>
  </si>
  <si>
    <t>3.0 ～ 5.0</t>
  </si>
  <si>
    <t>5.0 ～10.0</t>
  </si>
  <si>
    <t>10.0～20.0</t>
  </si>
  <si>
    <t>20.0～30.0</t>
  </si>
  <si>
    <t>30.0～50.0</t>
  </si>
  <si>
    <t>50.0～100.0</t>
  </si>
  <si>
    <t>100 ～ 150</t>
  </si>
  <si>
    <t>150ha以上</t>
  </si>
  <si>
    <t>５５　経 営 耕 地 面 積 規 模 別 農 家 （ 経 営 体 ） 数 の 推 移</t>
    <rPh sb="3" eb="4">
      <t>ヘ</t>
    </rPh>
    <rPh sb="5" eb="6">
      <t>エイ</t>
    </rPh>
    <rPh sb="7" eb="8">
      <t>コウ</t>
    </rPh>
    <rPh sb="11" eb="12">
      <t>メン</t>
    </rPh>
    <rPh sb="13" eb="14">
      <t>セキ</t>
    </rPh>
    <rPh sb="15" eb="16">
      <t>キ</t>
    </rPh>
    <phoneticPr fontId="2"/>
  </si>
  <si>
    <t>経営耕地面積規模別農家（経営体数）数
（戸）（経営体）</t>
    <rPh sb="0" eb="2">
      <t>ケイエイ</t>
    </rPh>
    <rPh sb="4" eb="6">
      <t>メンセキ</t>
    </rPh>
    <rPh sb="12" eb="14">
      <t>ケイエイ</t>
    </rPh>
    <rPh sb="14" eb="16">
      <t>タイスウ</t>
    </rPh>
    <rPh sb="17" eb="18">
      <t>スウ</t>
    </rPh>
    <rPh sb="20" eb="21">
      <t>コ</t>
    </rPh>
    <rPh sb="23" eb="26">
      <t>ケイエイタイ</t>
    </rPh>
    <phoneticPr fontId="2"/>
  </si>
  <si>
    <t>対前回調査比（％）</t>
    <rPh sb="0" eb="1">
      <t>タイ</t>
    </rPh>
    <rPh sb="1" eb="2">
      <t>ゼンカイヒ</t>
    </rPh>
    <rPh sb="5" eb="6">
      <t>ヒ</t>
    </rPh>
    <phoneticPr fontId="2"/>
  </si>
  <si>
    <t>　資料　農林水産省「世界農林業センサス・農業センサス」、秋田県「秋田県統計書」「世界農林業センサス・農林業センサス（農林業経営体調査）」</t>
    <rPh sb="40" eb="42">
      <t>セカイ</t>
    </rPh>
    <rPh sb="42" eb="45">
      <t>ノウリンギョウ</t>
    </rPh>
    <phoneticPr fontId="2"/>
  </si>
  <si>
    <t>　　　　２　令和２年から調査対象区分が「個人経営体」に変わったため、平成17年から平成27年までの集計値と対象の捉え方が異なる。</t>
    <rPh sb="6" eb="8">
      <t>レイワ</t>
    </rPh>
    <rPh sb="9" eb="10">
      <t>ネン</t>
    </rPh>
    <rPh sb="12" eb="18">
      <t>チョウサタイショウクブン</t>
    </rPh>
    <rPh sb="20" eb="25">
      <t>コジンケイエイタイ</t>
    </rPh>
    <rPh sb="27" eb="28">
      <t>カ</t>
    </rPh>
    <rPh sb="34" eb="36">
      <t>ヘイセイ</t>
    </rPh>
    <rPh sb="38" eb="39">
      <t>ネン</t>
    </rPh>
    <rPh sb="41" eb="43">
      <t>ヘイセイ</t>
    </rPh>
    <rPh sb="45" eb="46">
      <t>ネン</t>
    </rPh>
    <rPh sb="49" eb="52">
      <t>シュウケイチ</t>
    </rPh>
    <rPh sb="53" eb="55">
      <t>タイショウ</t>
    </rPh>
    <rPh sb="56" eb="57">
      <t>トラ</t>
    </rPh>
    <phoneticPr fontId="7"/>
  </si>
  <si>
    <t>　　注）１　平成17年から経営体の概念が変わったため、平成12年までの「農家数」と捉え方が異なる。</t>
    <rPh sb="2" eb="3">
      <t>チュウ</t>
    </rPh>
    <rPh sb="6" eb="8">
      <t>ヘイセイ</t>
    </rPh>
    <rPh sb="10" eb="11">
      <t>ネン</t>
    </rPh>
    <rPh sb="13" eb="16">
      <t>ケイエイタイ</t>
    </rPh>
    <rPh sb="17" eb="19">
      <t>ガイネン</t>
    </rPh>
    <rPh sb="20" eb="21">
      <t>カ</t>
    </rPh>
    <rPh sb="31" eb="32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</si>
</sst>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.0_);[Red]\(#,##0.0\)"/>
    <numFmt numFmtId="178" formatCode="0.0_);[Red]\(0.0\)"/>
    <numFmt numFmtId="179" formatCode="0_);[Red]\(0\)"/>
  </numFmts>
  <fonts count="14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1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82">
    <xf numFmtId="0" fontId="0" fillId="0" borderId="0" xfId="0"/>
    <xf numFmtId="0" fontId="3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49" fontId="4" fillId="0" borderId="2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1" xfId="2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vertical="center"/>
    </xf>
    <xf numFmtId="177" fontId="4" fillId="0" borderId="0" xfId="2" applyNumberFormat="1" applyFont="1" applyFill="1" applyAlignment="1">
      <alignment vertical="center"/>
    </xf>
    <xf numFmtId="49" fontId="4" fillId="0" borderId="2" xfId="2" applyNumberFormat="1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vertical="center"/>
    </xf>
    <xf numFmtId="177" fontId="4" fillId="0" borderId="0" xfId="2" applyNumberFormat="1" applyFont="1" applyFill="1" applyBorder="1" applyAlignment="1">
      <alignment vertical="center"/>
    </xf>
    <xf numFmtId="176" fontId="4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0" fontId="4" fillId="0" borderId="2" xfId="1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left"/>
    </xf>
    <xf numFmtId="0" fontId="4" fillId="0" borderId="5" xfId="2" applyFont="1" applyFill="1" applyBorder="1" applyAlignment="1">
      <alignment horizontal="left"/>
    </xf>
    <xf numFmtId="0" fontId="4" fillId="0" borderId="6" xfId="2" applyFont="1" applyFill="1" applyBorder="1" applyAlignment="1">
      <alignment horizontal="left"/>
    </xf>
    <xf numFmtId="0" fontId="4" fillId="0" borderId="7" xfId="2" applyFont="1" applyFill="1" applyBorder="1" applyAlignment="1">
      <alignment horizontal="right" vertical="top"/>
    </xf>
    <xf numFmtId="0" fontId="4" fillId="0" borderId="8" xfId="2" applyFont="1" applyFill="1" applyBorder="1" applyAlignment="1">
      <alignment horizontal="right" vertical="top"/>
    </xf>
    <xf numFmtId="0" fontId="0" fillId="0" borderId="0" xfId="0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horizontal="right" vertical="center"/>
    </xf>
    <xf numFmtId="0" fontId="10" fillId="0" borderId="0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0" fontId="12" fillId="0" borderId="23" xfId="0" applyNumberFormat="1" applyFont="1" applyBorder="1" applyAlignment="1">
      <alignment horizontal="center" vertical="center" wrapText="1"/>
    </xf>
    <xf numFmtId="0" fontId="12" fillId="0" borderId="17" xfId="0" applyNumberFormat="1" applyFont="1" applyBorder="1" applyAlignment="1">
      <alignment horizontal="center" vertical="center" wrapText="1"/>
    </xf>
    <xf numFmtId="0" fontId="12" fillId="0" borderId="24" xfId="0" applyNumberFormat="1" applyFont="1" applyBorder="1" applyAlignment="1">
      <alignment horizontal="center" vertical="center" wrapText="1"/>
    </xf>
    <xf numFmtId="0" fontId="12" fillId="0" borderId="26" xfId="0" applyNumberFormat="1" applyFont="1" applyBorder="1" applyAlignment="1">
      <alignment horizontal="center" vertical="center" wrapText="1"/>
    </xf>
    <xf numFmtId="0" fontId="12" fillId="0" borderId="27" xfId="0" applyNumberFormat="1" applyFont="1" applyBorder="1" applyAlignment="1">
      <alignment horizontal="center" vertical="center" wrapText="1"/>
    </xf>
    <xf numFmtId="0" fontId="12" fillId="0" borderId="28" xfId="0" applyNumberFormat="1" applyFont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vertical="center"/>
    </xf>
    <xf numFmtId="0" fontId="9" fillId="0" borderId="13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center"/>
    </xf>
    <xf numFmtId="0" fontId="9" fillId="0" borderId="19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 shrinkToFit="1"/>
    </xf>
    <xf numFmtId="178" fontId="4" fillId="0" borderId="0" xfId="1" applyNumberFormat="1" applyFont="1" applyFill="1" applyBorder="1" applyAlignment="1">
      <alignment horizontal="right" vertical="center" shrinkToFit="1"/>
    </xf>
    <xf numFmtId="178" fontId="4" fillId="0" borderId="0" xfId="0" applyNumberFormat="1" applyFont="1" applyFill="1" applyBorder="1" applyAlignment="1">
      <alignment vertical="center" shrinkToFit="1"/>
    </xf>
    <xf numFmtId="178" fontId="4" fillId="0" borderId="0" xfId="1" applyNumberFormat="1" applyFont="1" applyFill="1" applyBorder="1" applyAlignment="1">
      <alignment horizontal="right" vertical="center"/>
    </xf>
    <xf numFmtId="0" fontId="9" fillId="0" borderId="29" xfId="0" applyNumberFormat="1" applyFont="1" applyBorder="1" applyAlignment="1">
      <alignment horizontal="center" vertical="center"/>
    </xf>
    <xf numFmtId="0" fontId="13" fillId="2" borderId="0" xfId="0" applyNumberFormat="1" applyFont="1" applyFill="1" applyBorder="1" applyAlignment="1">
      <alignment vertical="center"/>
    </xf>
    <xf numFmtId="0" fontId="6" fillId="0" borderId="3" xfId="2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>
      <alignment vertical="center"/>
    </xf>
    <xf numFmtId="179" fontId="6" fillId="0" borderId="1" xfId="2" applyNumberFormat="1" applyFont="1" applyFill="1" applyBorder="1" applyAlignment="1">
      <alignment vertical="center"/>
    </xf>
    <xf numFmtId="178" fontId="6" fillId="0" borderId="1" xfId="1" applyNumberFormat="1" applyFont="1" applyFill="1" applyBorder="1" applyAlignment="1">
      <alignment horizontal="right" vertical="center" shrinkToFit="1"/>
    </xf>
    <xf numFmtId="178" fontId="6" fillId="0" borderId="1" xfId="0" applyNumberFormat="1" applyFont="1" applyFill="1" applyBorder="1" applyAlignment="1">
      <alignment vertical="center" shrinkToFit="1"/>
    </xf>
    <xf numFmtId="177" fontId="6" fillId="0" borderId="1" xfId="2" applyNumberFormat="1" applyFont="1" applyFill="1" applyBorder="1" applyAlignment="1">
      <alignment vertical="center"/>
    </xf>
    <xf numFmtId="0" fontId="0" fillId="0" borderId="0" xfId="1" applyFont="1" applyFill="1" applyAlignment="1">
      <alignment vertical="center"/>
    </xf>
    <xf numFmtId="0" fontId="1" fillId="0" borderId="0" xfId="2" applyFont="1" applyFill="1" applyAlignment="1">
      <alignment vertical="center"/>
    </xf>
    <xf numFmtId="0" fontId="3" fillId="0" borderId="0" xfId="2" applyFont="1" applyFill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12" xfId="2" applyFont="1" applyFill="1" applyBorder="1" applyAlignment="1">
      <alignment horizontal="distributed" vertical="center" justifyLastLine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 textRotation="255"/>
    </xf>
    <xf numFmtId="49" fontId="9" fillId="0" borderId="22" xfId="0" applyNumberFormat="1" applyFont="1" applyBorder="1" applyAlignment="1">
      <alignment horizontal="center" vertical="center" textRotation="255"/>
    </xf>
    <xf numFmtId="49" fontId="9" fillId="0" borderId="25" xfId="0" applyNumberFormat="1" applyFont="1" applyBorder="1" applyAlignment="1">
      <alignment horizontal="center" vertical="center" textRotation="255"/>
    </xf>
    <xf numFmtId="49" fontId="9" fillId="0" borderId="6" xfId="0" applyNumberFormat="1" applyFont="1" applyBorder="1" applyAlignment="1">
      <alignment horizontal="center" vertical="center" textRotation="255"/>
    </xf>
    <xf numFmtId="49" fontId="9" fillId="0" borderId="9" xfId="0" applyNumberFormat="1" applyFont="1" applyBorder="1" applyAlignment="1">
      <alignment horizontal="center" vertical="center" textRotation="255"/>
    </xf>
    <xf numFmtId="49" fontId="9" fillId="0" borderId="10" xfId="0" applyNumberFormat="1" applyFont="1" applyBorder="1" applyAlignment="1">
      <alignment horizontal="center" vertical="center" textRotation="255"/>
    </xf>
  </cellXfs>
  <cellStyles count="3">
    <cellStyle name="標準" xfId="0" builtinId="0"/>
    <cellStyle name="標準_54keieikoti_1" xfId="1"/>
    <cellStyle name="標準_55kotikibo_1" xfId="2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44"/>
  <sheetViews>
    <sheetView tabSelected="1" zoomScaleNormal="100" zoomScaleSheetLayoutView="100" workbookViewId="0">
      <selection activeCell="D21" sqref="D21"/>
    </sheetView>
  </sheetViews>
  <sheetFormatPr defaultColWidth="8.85546875" defaultRowHeight="12.75"/>
  <cols>
    <col min="1" max="1" width="11.85546875" style="2" customWidth="1"/>
    <col min="2" max="17" width="10.140625" style="2" customWidth="1"/>
    <col min="18" max="16384" width="8.85546875" style="2"/>
  </cols>
  <sheetData>
    <row r="1" spans="1:17" s="1" customFormat="1" ht="20.100000000000001" customHeight="1">
      <c r="A1" s="59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7"/>
    </row>
    <row r="2" spans="1:17" s="3" customFormat="1" ht="15.9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s="3" customFormat="1" ht="18" customHeight="1" thickBo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 t="s">
        <v>0</v>
      </c>
      <c r="Q3" s="8"/>
    </row>
    <row r="4" spans="1:17" s="3" customFormat="1" ht="29.25" customHeight="1">
      <c r="A4" s="62" t="s">
        <v>2</v>
      </c>
      <c r="B4" s="65" t="s">
        <v>104</v>
      </c>
      <c r="C4" s="66"/>
      <c r="D4" s="66"/>
      <c r="E4" s="66"/>
      <c r="F4" s="66"/>
      <c r="G4" s="67" t="s">
        <v>105</v>
      </c>
      <c r="H4" s="66"/>
      <c r="I4" s="66"/>
      <c r="J4" s="66"/>
      <c r="K4" s="68"/>
      <c r="L4" s="67" t="s">
        <v>10</v>
      </c>
      <c r="M4" s="66"/>
      <c r="N4" s="66"/>
      <c r="O4" s="66"/>
      <c r="P4" s="66"/>
      <c r="Q4" s="8"/>
    </row>
    <row r="5" spans="1:17" s="3" customFormat="1" ht="18" customHeight="1">
      <c r="A5" s="63"/>
      <c r="B5" s="60" t="s">
        <v>11</v>
      </c>
      <c r="C5" s="20" t="s">
        <v>3</v>
      </c>
      <c r="D5" s="20" t="s">
        <v>4</v>
      </c>
      <c r="E5" s="20" t="s">
        <v>5</v>
      </c>
      <c r="F5" s="60" t="s">
        <v>12</v>
      </c>
      <c r="G5" s="60" t="s">
        <v>11</v>
      </c>
      <c r="H5" s="21" t="s">
        <v>3</v>
      </c>
      <c r="I5" s="22" t="s">
        <v>4</v>
      </c>
      <c r="J5" s="22" t="s">
        <v>5</v>
      </c>
      <c r="K5" s="60" t="s">
        <v>12</v>
      </c>
      <c r="L5" s="60" t="s">
        <v>11</v>
      </c>
      <c r="M5" s="22" t="s">
        <v>3</v>
      </c>
      <c r="N5" s="22" t="s">
        <v>4</v>
      </c>
      <c r="O5" s="22" t="s">
        <v>5</v>
      </c>
      <c r="P5" s="60" t="s">
        <v>12</v>
      </c>
      <c r="Q5" s="8"/>
    </row>
    <row r="6" spans="1:17" s="3" customFormat="1" ht="18" customHeight="1">
      <c r="A6" s="64"/>
      <c r="B6" s="61"/>
      <c r="C6" s="23" t="s">
        <v>6</v>
      </c>
      <c r="D6" s="23" t="s">
        <v>7</v>
      </c>
      <c r="E6" s="23" t="s">
        <v>8</v>
      </c>
      <c r="F6" s="61"/>
      <c r="G6" s="61"/>
      <c r="H6" s="23" t="s">
        <v>6</v>
      </c>
      <c r="I6" s="24" t="s">
        <v>7</v>
      </c>
      <c r="J6" s="24" t="s">
        <v>8</v>
      </c>
      <c r="K6" s="61"/>
      <c r="L6" s="61"/>
      <c r="M6" s="24" t="s">
        <v>6</v>
      </c>
      <c r="N6" s="24" t="s">
        <v>7</v>
      </c>
      <c r="O6" s="24" t="s">
        <v>8</v>
      </c>
      <c r="P6" s="61"/>
      <c r="Q6" s="8"/>
    </row>
    <row r="7" spans="1:17" s="3" customFormat="1" ht="18" customHeight="1">
      <c r="A7" s="12" t="s">
        <v>86</v>
      </c>
      <c r="B7" s="13">
        <v>2201</v>
      </c>
      <c r="C7" s="10">
        <v>1573</v>
      </c>
      <c r="D7" s="10">
        <v>1061</v>
      </c>
      <c r="E7" s="10">
        <v>775</v>
      </c>
      <c r="F7" s="10">
        <v>759</v>
      </c>
      <c r="G7" s="14">
        <v>99.68297101449275</v>
      </c>
      <c r="H7" s="14">
        <v>92.042129900526618</v>
      </c>
      <c r="I7" s="11">
        <v>91.229578675838354</v>
      </c>
      <c r="J7" s="11">
        <v>81.578947368421055</v>
      </c>
      <c r="K7" s="11">
        <v>89.504716981132077</v>
      </c>
      <c r="L7" s="11">
        <v>34.558015387030935</v>
      </c>
      <c r="M7" s="11">
        <v>24.697754749568222</v>
      </c>
      <c r="N7" s="11">
        <v>16.658816140681427</v>
      </c>
      <c r="O7" s="11">
        <v>12.1</v>
      </c>
      <c r="P7" s="11">
        <v>11.917098445595855</v>
      </c>
      <c r="Q7" s="8"/>
    </row>
    <row r="8" spans="1:17" s="3" customFormat="1" ht="18" customHeight="1">
      <c r="A8" s="12">
        <v>55</v>
      </c>
      <c r="B8" s="13">
        <v>2031</v>
      </c>
      <c r="C8" s="10">
        <v>1461</v>
      </c>
      <c r="D8" s="10">
        <v>939</v>
      </c>
      <c r="E8" s="10">
        <v>713</v>
      </c>
      <c r="F8" s="10">
        <v>788</v>
      </c>
      <c r="G8" s="14">
        <v>92.276238073602912</v>
      </c>
      <c r="H8" s="14">
        <v>92.879847425301975</v>
      </c>
      <c r="I8" s="11">
        <v>88.501413760603199</v>
      </c>
      <c r="J8" s="11">
        <v>92</v>
      </c>
      <c r="K8" s="11">
        <v>103.82081686429513</v>
      </c>
      <c r="L8" s="11">
        <v>34.238031018206335</v>
      </c>
      <c r="M8" s="11">
        <v>24.629130141604854</v>
      </c>
      <c r="N8" s="11">
        <v>15.829399865138233</v>
      </c>
      <c r="O8" s="11">
        <v>12.019554956169927</v>
      </c>
      <c r="P8" s="11">
        <v>13.283884018880647</v>
      </c>
      <c r="Q8" s="8"/>
    </row>
    <row r="9" spans="1:17" s="3" customFormat="1" ht="18" customHeight="1">
      <c r="A9" s="12">
        <v>60</v>
      </c>
      <c r="B9" s="13">
        <v>1750</v>
      </c>
      <c r="C9" s="10">
        <v>1350</v>
      </c>
      <c r="D9" s="10">
        <v>890</v>
      </c>
      <c r="E9" s="10">
        <v>672</v>
      </c>
      <c r="F9" s="10">
        <v>791</v>
      </c>
      <c r="G9" s="14">
        <v>86.164451009354991</v>
      </c>
      <c r="H9" s="14">
        <v>92.402464065708415</v>
      </c>
      <c r="I9" s="11">
        <v>94.781682641107565</v>
      </c>
      <c r="J9" s="11">
        <v>94.249649368863956</v>
      </c>
      <c r="K9" s="11">
        <v>100.38071065989848</v>
      </c>
      <c r="L9" s="11">
        <v>32.092426187419768</v>
      </c>
      <c r="M9" s="11">
        <v>24.757014487438106</v>
      </c>
      <c r="N9" s="11">
        <v>16.321291032459197</v>
      </c>
      <c r="O9" s="11">
        <v>12.323491655969191</v>
      </c>
      <c r="P9" s="11">
        <v>14.505776636713735</v>
      </c>
      <c r="Q9" s="8"/>
    </row>
    <row r="10" spans="1:17" s="3" customFormat="1" ht="21" customHeight="1">
      <c r="A10" s="4" t="s">
        <v>1</v>
      </c>
      <c r="B10" s="13">
        <v>1543</v>
      </c>
      <c r="C10" s="10">
        <v>1208</v>
      </c>
      <c r="D10" s="10">
        <v>823</v>
      </c>
      <c r="E10" s="10">
        <v>611</v>
      </c>
      <c r="F10" s="10">
        <v>754</v>
      </c>
      <c r="G10" s="14">
        <v>88.171428571428578</v>
      </c>
      <c r="H10" s="14">
        <v>89.481481481481481</v>
      </c>
      <c r="I10" s="11">
        <v>92.471910112359552</v>
      </c>
      <c r="J10" s="11">
        <v>90.922619047619051</v>
      </c>
      <c r="K10" s="11">
        <v>95.322376738305948</v>
      </c>
      <c r="L10" s="11">
        <v>31.241141931565092</v>
      </c>
      <c r="M10" s="11">
        <v>24.358392387122898</v>
      </c>
      <c r="N10" s="11">
        <v>16.66329216440575</v>
      </c>
      <c r="O10" s="11">
        <v>12.370925288519944</v>
      </c>
      <c r="P10" s="11">
        <v>15.266248228386313</v>
      </c>
      <c r="Q10" s="8"/>
    </row>
    <row r="11" spans="1:17" s="3" customFormat="1" ht="21" customHeight="1">
      <c r="A11" s="19">
        <v>7</v>
      </c>
      <c r="B11" s="13">
        <v>1301</v>
      </c>
      <c r="C11" s="15">
        <v>1038</v>
      </c>
      <c r="D11" s="15">
        <v>762</v>
      </c>
      <c r="E11" s="15">
        <v>536</v>
      </c>
      <c r="F11" s="15">
        <v>704</v>
      </c>
      <c r="G11" s="14">
        <v>84.316267012313673</v>
      </c>
      <c r="H11" s="14">
        <v>85.927152317880797</v>
      </c>
      <c r="I11" s="14">
        <v>92.588092345078977</v>
      </c>
      <c r="J11" s="14">
        <v>87.725040916530276</v>
      </c>
      <c r="K11" s="11">
        <v>93.368700265251988</v>
      </c>
      <c r="L11" s="14">
        <v>29.970052983183599</v>
      </c>
      <c r="M11" s="11">
        <v>23.911541119557704</v>
      </c>
      <c r="N11" s="14">
        <v>17.553559087767795</v>
      </c>
      <c r="O11" s="14">
        <v>12.34738539507026</v>
      </c>
      <c r="P11" s="14">
        <v>16.21746141442064</v>
      </c>
      <c r="Q11" s="8"/>
    </row>
    <row r="12" spans="1:17" s="3" customFormat="1" ht="21" customHeight="1">
      <c r="A12" s="19">
        <v>12</v>
      </c>
      <c r="B12" s="13">
        <v>1082</v>
      </c>
      <c r="C12" s="15">
        <v>891</v>
      </c>
      <c r="D12" s="15">
        <v>654</v>
      </c>
      <c r="E12" s="15">
        <v>493</v>
      </c>
      <c r="F12" s="15">
        <v>689</v>
      </c>
      <c r="G12" s="14">
        <v>83.16679477325134</v>
      </c>
      <c r="H12" s="14">
        <v>85.838150289017335</v>
      </c>
      <c r="I12" s="14">
        <v>85.826771653543304</v>
      </c>
      <c r="J12" s="14">
        <v>91.977611940298502</v>
      </c>
      <c r="K12" s="14">
        <v>97.869318181818187</v>
      </c>
      <c r="L12" s="14">
        <v>28.40640588080861</v>
      </c>
      <c r="M12" s="14">
        <v>23.391966395379363</v>
      </c>
      <c r="N12" s="14">
        <v>17.169860855867682</v>
      </c>
      <c r="O12" s="14">
        <v>12.943029666579154</v>
      </c>
      <c r="P12" s="14">
        <v>18.088737201365188</v>
      </c>
      <c r="Q12" s="16"/>
    </row>
    <row r="13" spans="1:17" s="3" customFormat="1" ht="21" customHeight="1">
      <c r="A13" s="19">
        <v>17</v>
      </c>
      <c r="B13" s="13">
        <v>511</v>
      </c>
      <c r="C13" s="15">
        <v>1072</v>
      </c>
      <c r="D13" s="15">
        <v>851</v>
      </c>
      <c r="E13" s="15">
        <v>679</v>
      </c>
      <c r="F13" s="15">
        <v>1190</v>
      </c>
      <c r="G13" s="14">
        <v>47.227356746765253</v>
      </c>
      <c r="H13" s="14">
        <v>120.31425364758698</v>
      </c>
      <c r="I13" s="14">
        <v>130.12232415902142</v>
      </c>
      <c r="J13" s="14">
        <v>137.72819472616632</v>
      </c>
      <c r="K13" s="14">
        <v>172.71407837445574</v>
      </c>
      <c r="L13" s="14">
        <v>11.875435742505228</v>
      </c>
      <c r="M13" s="14">
        <v>24.912851498954218</v>
      </c>
      <c r="N13" s="14">
        <v>19.776899837322798</v>
      </c>
      <c r="O13" s="14">
        <v>15.779688589356264</v>
      </c>
      <c r="P13" s="14">
        <v>27.655124331861494</v>
      </c>
      <c r="Q13" s="16"/>
    </row>
    <row r="14" spans="1:17" s="3" customFormat="1" ht="21" customHeight="1">
      <c r="A14" s="19">
        <v>22</v>
      </c>
      <c r="B14" s="13">
        <v>317</v>
      </c>
      <c r="C14" s="15">
        <v>788</v>
      </c>
      <c r="D14" s="15">
        <v>707</v>
      </c>
      <c r="E14" s="15">
        <v>564</v>
      </c>
      <c r="F14" s="15">
        <v>1119</v>
      </c>
      <c r="G14" s="14">
        <f t="shared" ref="G14:K16" si="0">B14/B13*100</f>
        <v>62.035225048923678</v>
      </c>
      <c r="H14" s="14">
        <f t="shared" si="0"/>
        <v>73.507462686567166</v>
      </c>
      <c r="I14" s="14">
        <f t="shared" si="0"/>
        <v>83.07873090481786</v>
      </c>
      <c r="J14" s="14">
        <f t="shared" si="0"/>
        <v>83.06332842415317</v>
      </c>
      <c r="K14" s="14">
        <f t="shared" si="0"/>
        <v>94.033613445378151</v>
      </c>
      <c r="L14" s="14">
        <f>B14/3495*100</f>
        <v>9.0701001430615165</v>
      </c>
      <c r="M14" s="14">
        <f>C14/3495*100</f>
        <v>22.546494992846924</v>
      </c>
      <c r="N14" s="14">
        <f>D14/3495*100</f>
        <v>20.228898426323319</v>
      </c>
      <c r="O14" s="14">
        <f>E14/3495*100</f>
        <v>16.137339055793991</v>
      </c>
      <c r="P14" s="14">
        <f>F14/3495*100</f>
        <v>32.017167381974247</v>
      </c>
      <c r="Q14" s="8"/>
    </row>
    <row r="15" spans="1:17" s="5" customFormat="1" ht="21" customHeight="1">
      <c r="A15" s="19">
        <v>27</v>
      </c>
      <c r="B15" s="44">
        <v>212</v>
      </c>
      <c r="C15" s="44">
        <v>548</v>
      </c>
      <c r="D15" s="44">
        <v>498</v>
      </c>
      <c r="E15" s="45">
        <v>399</v>
      </c>
      <c r="F15" s="45">
        <v>1019</v>
      </c>
      <c r="G15" s="46">
        <f>B15/B14*100</f>
        <v>66.876971608832804</v>
      </c>
      <c r="H15" s="46">
        <f t="shared" si="0"/>
        <v>69.543147208121823</v>
      </c>
      <c r="I15" s="47">
        <f t="shared" si="0"/>
        <v>70.438472418670443</v>
      </c>
      <c r="J15" s="47">
        <f t="shared" si="0"/>
        <v>70.744680851063833</v>
      </c>
      <c r="K15" s="46">
        <f t="shared" si="0"/>
        <v>91.063449508489725</v>
      </c>
      <c r="L15" s="46">
        <f>B15/2676*100</f>
        <v>7.9222720478325863</v>
      </c>
      <c r="M15" s="46">
        <f>C15/2676*100</f>
        <v>20.478325859491779</v>
      </c>
      <c r="N15" s="46">
        <f>D15/2676*100</f>
        <v>18.609865470852018</v>
      </c>
      <c r="O15" s="46">
        <f>E15/2676*100</f>
        <v>14.91031390134529</v>
      </c>
      <c r="P15" s="48">
        <f>F15/2676*100</f>
        <v>38.079222720478327</v>
      </c>
      <c r="Q15" s="11"/>
    </row>
    <row r="16" spans="1:17" s="5" customFormat="1" ht="21" customHeight="1" thickBot="1">
      <c r="A16" s="51" t="s">
        <v>85</v>
      </c>
      <c r="B16" s="52">
        <f>経営耕地面積規模別経営体数!I11+経営耕地面積規模別経営体数!J11+経営耕地面積規模別経営体数!K11</f>
        <v>167</v>
      </c>
      <c r="C16" s="53">
        <f>経営耕地面積規模別経営体数!L11</f>
        <v>361</v>
      </c>
      <c r="D16" s="52">
        <f>経営耕地面積規模別経営体数!M11</f>
        <v>339</v>
      </c>
      <c r="E16" s="52">
        <f>経営耕地面積規模別経営体数!N11</f>
        <v>265</v>
      </c>
      <c r="F16" s="52">
        <f>SUM(経営耕地面積規模別経営体数!O11:W11)</f>
        <v>808</v>
      </c>
      <c r="G16" s="54">
        <f>B16/B15*100</f>
        <v>78.773584905660371</v>
      </c>
      <c r="H16" s="54">
        <f t="shared" si="0"/>
        <v>65.87591240875912</v>
      </c>
      <c r="I16" s="55">
        <f t="shared" si="0"/>
        <v>68.07228915662651</v>
      </c>
      <c r="J16" s="55">
        <f t="shared" si="0"/>
        <v>66.416040100250626</v>
      </c>
      <c r="K16" s="54">
        <f t="shared" si="0"/>
        <v>79.29342492639843</v>
      </c>
      <c r="L16" s="56">
        <f>B16/経営耕地面積規模別経営体数!H11*100</f>
        <v>8.608247422680412</v>
      </c>
      <c r="M16" s="56">
        <f>C16/経営耕地面積規模別経営体数!H11*100</f>
        <v>18.608247422680414</v>
      </c>
      <c r="N16" s="56">
        <f>D16/経営耕地面積規模別経営体数!H11*100</f>
        <v>17.47422680412371</v>
      </c>
      <c r="O16" s="56">
        <f>E16/経営耕地面積規模別経営体数!H11*100</f>
        <v>13.659793814432989</v>
      </c>
      <c r="P16" s="56">
        <f>F16/経営耕地面積規模別経営体数!H11*100</f>
        <v>41.649484536082475</v>
      </c>
      <c r="Q16" s="18"/>
    </row>
    <row r="17" spans="1:17" s="3" customFormat="1" ht="21" customHeight="1">
      <c r="A17" s="3" t="s">
        <v>106</v>
      </c>
      <c r="B17" s="8"/>
      <c r="C17" s="8"/>
      <c r="D17" s="8"/>
      <c r="E17" s="8"/>
      <c r="F17" s="8"/>
      <c r="G17" s="8"/>
      <c r="H17" s="8"/>
      <c r="I17" s="8"/>
      <c r="K17" s="8"/>
      <c r="L17" s="8"/>
      <c r="M17" s="8"/>
      <c r="N17" s="8"/>
      <c r="O17" s="8"/>
      <c r="P17" s="8"/>
      <c r="Q17" s="8"/>
    </row>
    <row r="18" spans="1:17" s="3" customFormat="1" ht="21" customHeight="1">
      <c r="A18" s="57" t="s">
        <v>108</v>
      </c>
      <c r="B18" s="5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s="6" customFormat="1" ht="21" customHeight="1">
      <c r="A19" s="57" t="s">
        <v>107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s="3" customFormat="1" ht="17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s="3" customFormat="1" ht="17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s="3" customFormat="1" ht="17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s="3" customFormat="1" ht="17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3.5" customHeight="1"/>
    <row r="25" spans="1:17" ht="13.5" customHeight="1"/>
    <row r="26" spans="1:17" ht="13.5" customHeight="1"/>
    <row r="27" spans="1:17" s="7" customFormat="1" ht="20.10000000000000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s="8" customFormat="1" ht="15.9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s="8" customFormat="1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s="8" customFormat="1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s="8" customFormat="1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s="8" customFormat="1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8" customFormat="1" ht="2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8" customFormat="1" ht="21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8" customFormat="1" ht="21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s="8" customFormat="1" ht="21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s="8" customFormat="1" ht="2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s="16" customFormat="1" ht="2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s="16" customFormat="1" ht="2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s="8" customFormat="1" ht="2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s="8" customFormat="1" ht="21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s="17" customFormat="1" ht="21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s="8" customFormat="1" ht="17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s="8" customFormat="1" ht="17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</sheetData>
  <mergeCells count="11">
    <mergeCell ref="A1:P1"/>
    <mergeCell ref="B5:B6"/>
    <mergeCell ref="F5:F6"/>
    <mergeCell ref="G5:G6"/>
    <mergeCell ref="L5:L6"/>
    <mergeCell ref="K5:K6"/>
    <mergeCell ref="A4:A6"/>
    <mergeCell ref="B4:F4"/>
    <mergeCell ref="L4:P4"/>
    <mergeCell ref="P5:P6"/>
    <mergeCell ref="G4:K4"/>
  </mergeCells>
  <phoneticPr fontId="7"/>
  <printOptions horizontalCentered="1"/>
  <pageMargins left="0.39370078740157483" right="0.39370078740157483" top="0.78740157480314965" bottom="0.78740157480314965" header="0.31496062992125984" footer="0.51181102362204722"/>
  <pageSetup paperSize="8" scale="13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>
      <selection activeCell="K22" sqref="K22"/>
    </sheetView>
  </sheetViews>
  <sheetFormatPr defaultRowHeight="12.75"/>
  <cols>
    <col min="1" max="4" width="5.5703125" customWidth="1"/>
    <col min="5" max="5" width="15.5703125" customWidth="1"/>
    <col min="6" max="6" width="21" customWidth="1"/>
    <col min="7" max="7" width="20.7109375" customWidth="1"/>
    <col min="8" max="23" width="10.28515625" customWidth="1"/>
  </cols>
  <sheetData>
    <row r="1" spans="1:23">
      <c r="A1" s="25"/>
      <c r="B1" s="25"/>
      <c r="C1" s="25"/>
      <c r="D1" s="25"/>
      <c r="E1" s="25"/>
      <c r="F1" s="25"/>
      <c r="G1" s="25"/>
      <c r="H1" s="26" t="s">
        <v>13</v>
      </c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14.25" thickBot="1">
      <c r="A2" s="29" t="s">
        <v>14</v>
      </c>
      <c r="B2" s="30"/>
      <c r="C2" s="30"/>
      <c r="D2" s="30"/>
      <c r="E2" s="30"/>
      <c r="F2" s="30"/>
      <c r="G2" s="30"/>
      <c r="H2" s="27" t="s">
        <v>87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8"/>
      <c r="W2" s="27"/>
    </row>
    <row r="3" spans="1:23" ht="13.5">
      <c r="A3" s="29"/>
      <c r="B3" s="30"/>
      <c r="C3" s="30"/>
      <c r="D3" s="30"/>
      <c r="E3" s="30"/>
      <c r="F3" s="30"/>
      <c r="G3" s="30"/>
      <c r="H3" s="41"/>
      <c r="I3" s="69" t="s">
        <v>88</v>
      </c>
      <c r="J3" s="41"/>
      <c r="K3" s="41"/>
      <c r="L3" s="41"/>
      <c r="M3" s="41"/>
      <c r="N3" s="41"/>
      <c r="O3" s="38"/>
      <c r="P3" s="41"/>
      <c r="Q3" s="41"/>
      <c r="R3" s="41"/>
      <c r="S3" s="41"/>
      <c r="T3" s="41"/>
      <c r="U3" s="41"/>
      <c r="V3" s="38"/>
      <c r="W3" s="49"/>
    </row>
    <row r="4" spans="1:23" ht="14.25" thickBot="1">
      <c r="A4" s="29"/>
      <c r="B4" s="30"/>
      <c r="C4" s="30"/>
      <c r="D4" s="30"/>
      <c r="E4" s="30"/>
      <c r="F4" s="30"/>
      <c r="G4" s="30"/>
      <c r="H4" s="40"/>
      <c r="I4" s="70"/>
      <c r="J4" s="40"/>
      <c r="K4" s="40"/>
      <c r="L4" s="40"/>
      <c r="M4" s="40"/>
      <c r="N4" s="40"/>
      <c r="O4" s="39"/>
      <c r="P4" s="40"/>
      <c r="Q4" s="40"/>
      <c r="R4" s="40"/>
      <c r="S4" s="40"/>
      <c r="T4" s="40"/>
      <c r="U4" s="40"/>
      <c r="V4" s="39"/>
      <c r="W4" s="42"/>
    </row>
    <row r="5" spans="1:23">
      <c r="A5" s="71" t="s">
        <v>16</v>
      </c>
      <c r="B5" s="72"/>
      <c r="C5" s="72"/>
      <c r="D5" s="72"/>
      <c r="E5" s="69" t="s">
        <v>17</v>
      </c>
      <c r="F5" s="75" t="s">
        <v>18</v>
      </c>
      <c r="G5" s="75" t="s">
        <v>19</v>
      </c>
      <c r="H5" s="40" t="s">
        <v>15</v>
      </c>
      <c r="I5" s="70"/>
      <c r="J5" s="40" t="s">
        <v>89</v>
      </c>
      <c r="K5" s="40" t="s">
        <v>90</v>
      </c>
      <c r="L5" s="40" t="s">
        <v>91</v>
      </c>
      <c r="M5" s="40" t="s">
        <v>92</v>
      </c>
      <c r="N5" s="40" t="s">
        <v>93</v>
      </c>
      <c r="O5" s="39" t="s">
        <v>94</v>
      </c>
      <c r="P5" s="40" t="s">
        <v>95</v>
      </c>
      <c r="Q5" s="40" t="s">
        <v>96</v>
      </c>
      <c r="R5" s="40" t="s">
        <v>97</v>
      </c>
      <c r="S5" s="40" t="s">
        <v>98</v>
      </c>
      <c r="T5" s="40" t="s">
        <v>99</v>
      </c>
      <c r="U5" s="40" t="s">
        <v>100</v>
      </c>
      <c r="V5" s="39" t="s">
        <v>101</v>
      </c>
      <c r="W5" s="42" t="s">
        <v>102</v>
      </c>
    </row>
    <row r="6" spans="1:23">
      <c r="A6" s="76" t="s">
        <v>20</v>
      </c>
      <c r="B6" s="79" t="s">
        <v>21</v>
      </c>
      <c r="C6" s="79" t="s">
        <v>22</v>
      </c>
      <c r="D6" s="79" t="s">
        <v>23</v>
      </c>
      <c r="E6" s="73"/>
      <c r="F6" s="73"/>
      <c r="G6" s="73"/>
      <c r="H6" s="40"/>
      <c r="I6" s="70"/>
      <c r="J6" s="40"/>
      <c r="K6" s="40"/>
      <c r="L6" s="40"/>
      <c r="M6" s="40"/>
      <c r="N6" s="40"/>
      <c r="O6" s="39"/>
      <c r="P6" s="40"/>
      <c r="Q6" s="40"/>
      <c r="R6" s="40"/>
      <c r="S6" s="40"/>
      <c r="T6" s="40"/>
      <c r="U6" s="40"/>
      <c r="V6" s="39"/>
      <c r="W6" s="42"/>
    </row>
    <row r="7" spans="1:23">
      <c r="A7" s="77"/>
      <c r="B7" s="80"/>
      <c r="C7" s="80"/>
      <c r="D7" s="80"/>
      <c r="E7" s="73"/>
      <c r="F7" s="73"/>
      <c r="G7" s="73"/>
      <c r="H7" s="40"/>
      <c r="I7" s="70"/>
      <c r="J7" s="40"/>
      <c r="K7" s="40"/>
      <c r="L7" s="40"/>
      <c r="M7" s="40"/>
      <c r="N7" s="40"/>
      <c r="O7" s="39"/>
      <c r="P7" s="40"/>
      <c r="Q7" s="40"/>
      <c r="R7" s="40"/>
      <c r="S7" s="40"/>
      <c r="T7" s="40"/>
      <c r="U7" s="40"/>
      <c r="V7" s="39"/>
      <c r="W7" s="42"/>
    </row>
    <row r="8" spans="1:23">
      <c r="A8" s="77"/>
      <c r="B8" s="80"/>
      <c r="C8" s="80"/>
      <c r="D8" s="80"/>
      <c r="E8" s="73"/>
      <c r="F8" s="73"/>
      <c r="G8" s="73"/>
      <c r="H8" s="31" t="s">
        <v>24</v>
      </c>
      <c r="I8" s="31" t="s">
        <v>24</v>
      </c>
      <c r="J8" s="31" t="s">
        <v>24</v>
      </c>
      <c r="K8" s="31" t="s">
        <v>24</v>
      </c>
      <c r="L8" s="31" t="s">
        <v>24</v>
      </c>
      <c r="M8" s="31" t="s">
        <v>24</v>
      </c>
      <c r="N8" s="31" t="s">
        <v>24</v>
      </c>
      <c r="O8" s="32" t="s">
        <v>24</v>
      </c>
      <c r="P8" s="31" t="s">
        <v>24</v>
      </c>
      <c r="Q8" s="31" t="s">
        <v>24</v>
      </c>
      <c r="R8" s="31" t="s">
        <v>24</v>
      </c>
      <c r="S8" s="31" t="s">
        <v>24</v>
      </c>
      <c r="T8" s="31" t="s">
        <v>24</v>
      </c>
      <c r="U8" s="31" t="s">
        <v>24</v>
      </c>
      <c r="V8" s="32" t="s">
        <v>24</v>
      </c>
      <c r="W8" s="33" t="s">
        <v>24</v>
      </c>
    </row>
    <row r="9" spans="1:23" ht="13.5" thickBot="1">
      <c r="A9" s="78"/>
      <c r="B9" s="81"/>
      <c r="C9" s="81"/>
      <c r="D9" s="81"/>
      <c r="E9" s="74"/>
      <c r="F9" s="74"/>
      <c r="G9" s="74"/>
      <c r="H9" s="34" t="s">
        <v>25</v>
      </c>
      <c r="I9" s="34" t="s">
        <v>26</v>
      </c>
      <c r="J9" s="34" t="s">
        <v>27</v>
      </c>
      <c r="K9" s="34" t="s">
        <v>28</v>
      </c>
      <c r="L9" s="34" t="s">
        <v>29</v>
      </c>
      <c r="M9" s="34" t="s">
        <v>30</v>
      </c>
      <c r="N9" s="34" t="s">
        <v>31</v>
      </c>
      <c r="O9" s="35" t="s">
        <v>32</v>
      </c>
      <c r="P9" s="34" t="s">
        <v>33</v>
      </c>
      <c r="Q9" s="34" t="s">
        <v>34</v>
      </c>
      <c r="R9" s="34" t="s">
        <v>35</v>
      </c>
      <c r="S9" s="34" t="s">
        <v>36</v>
      </c>
      <c r="T9" s="34" t="s">
        <v>37</v>
      </c>
      <c r="U9" s="34" t="s">
        <v>38</v>
      </c>
      <c r="V9" s="35" t="s">
        <v>39</v>
      </c>
      <c r="W9" s="36" t="s">
        <v>40</v>
      </c>
    </row>
    <row r="10" spans="1:23" ht="13.5">
      <c r="A10" s="43" t="s">
        <v>41</v>
      </c>
      <c r="B10" s="43" t="s">
        <v>42</v>
      </c>
      <c r="C10" s="43" t="s">
        <v>43</v>
      </c>
      <c r="D10" s="43" t="s">
        <v>42</v>
      </c>
      <c r="E10" s="43" t="s">
        <v>44</v>
      </c>
      <c r="F10" s="43"/>
      <c r="G10" s="43"/>
      <c r="H10" s="27">
        <v>27902</v>
      </c>
      <c r="I10" s="27">
        <v>100</v>
      </c>
      <c r="J10" s="27">
        <v>387</v>
      </c>
      <c r="K10" s="27">
        <v>2253</v>
      </c>
      <c r="L10" s="27">
        <v>5119</v>
      </c>
      <c r="M10" s="27">
        <v>4293</v>
      </c>
      <c r="N10" s="27">
        <v>3332</v>
      </c>
      <c r="O10" s="27">
        <v>4300</v>
      </c>
      <c r="P10" s="27">
        <v>3736</v>
      </c>
      <c r="Q10" s="27">
        <v>2686</v>
      </c>
      <c r="R10" s="27">
        <v>1276</v>
      </c>
      <c r="S10" s="27">
        <v>304</v>
      </c>
      <c r="T10" s="27">
        <v>100</v>
      </c>
      <c r="U10" s="27">
        <v>14</v>
      </c>
      <c r="V10" s="27">
        <v>1</v>
      </c>
      <c r="W10" s="27">
        <v>1</v>
      </c>
    </row>
    <row r="11" spans="1:23" ht="13.5">
      <c r="A11" s="50" t="s">
        <v>41</v>
      </c>
      <c r="B11" s="50" t="s">
        <v>42</v>
      </c>
      <c r="C11" s="50" t="s">
        <v>45</v>
      </c>
      <c r="D11" s="50" t="s">
        <v>42</v>
      </c>
      <c r="E11" s="50" t="s">
        <v>44</v>
      </c>
      <c r="F11" s="50" t="s">
        <v>9</v>
      </c>
      <c r="G11" s="50"/>
      <c r="H11" s="37">
        <v>1940</v>
      </c>
      <c r="I11" s="37">
        <v>3</v>
      </c>
      <c r="J11" s="37">
        <v>9</v>
      </c>
      <c r="K11" s="37">
        <v>155</v>
      </c>
      <c r="L11" s="37">
        <v>361</v>
      </c>
      <c r="M11" s="37">
        <v>339</v>
      </c>
      <c r="N11" s="37">
        <v>265</v>
      </c>
      <c r="O11" s="37">
        <v>300</v>
      </c>
      <c r="P11" s="37">
        <v>264</v>
      </c>
      <c r="Q11" s="37">
        <v>174</v>
      </c>
      <c r="R11" s="37">
        <v>55</v>
      </c>
      <c r="S11" s="37">
        <v>11</v>
      </c>
      <c r="T11" s="37">
        <v>4</v>
      </c>
      <c r="U11" s="37" t="s">
        <v>46</v>
      </c>
      <c r="V11" s="37" t="s">
        <v>46</v>
      </c>
      <c r="W11" s="37" t="s">
        <v>46</v>
      </c>
    </row>
    <row r="12" spans="1:23" ht="13.5">
      <c r="A12" s="43" t="s">
        <v>41</v>
      </c>
      <c r="B12" s="43" t="s">
        <v>42</v>
      </c>
      <c r="C12" s="43" t="s">
        <v>45</v>
      </c>
      <c r="D12" s="43" t="s">
        <v>47</v>
      </c>
      <c r="E12" s="43" t="s">
        <v>44</v>
      </c>
      <c r="F12" s="43" t="s">
        <v>9</v>
      </c>
      <c r="G12" s="43" t="s">
        <v>9</v>
      </c>
      <c r="H12" s="27">
        <v>93</v>
      </c>
      <c r="I12" s="27" t="s">
        <v>46</v>
      </c>
      <c r="J12" s="27" t="s">
        <v>46</v>
      </c>
      <c r="K12" s="27">
        <v>16</v>
      </c>
      <c r="L12" s="27">
        <v>28</v>
      </c>
      <c r="M12" s="27">
        <v>16</v>
      </c>
      <c r="N12" s="27">
        <v>10</v>
      </c>
      <c r="O12" s="27">
        <v>14</v>
      </c>
      <c r="P12" s="27">
        <v>6</v>
      </c>
      <c r="Q12" s="27">
        <v>3</v>
      </c>
      <c r="R12" s="27" t="s">
        <v>46</v>
      </c>
      <c r="S12" s="27" t="s">
        <v>46</v>
      </c>
      <c r="T12" s="27" t="s">
        <v>46</v>
      </c>
      <c r="U12" s="27" t="s">
        <v>46</v>
      </c>
      <c r="V12" s="27" t="s">
        <v>46</v>
      </c>
      <c r="W12" s="27" t="s">
        <v>46</v>
      </c>
    </row>
    <row r="13" spans="1:23" ht="13.5">
      <c r="A13" s="43" t="s">
        <v>41</v>
      </c>
      <c r="B13" s="43" t="s">
        <v>42</v>
      </c>
      <c r="C13" s="43" t="s">
        <v>45</v>
      </c>
      <c r="D13" s="43" t="s">
        <v>48</v>
      </c>
      <c r="E13" s="43" t="s">
        <v>44</v>
      </c>
      <c r="F13" s="43" t="s">
        <v>9</v>
      </c>
      <c r="G13" s="43" t="s">
        <v>49</v>
      </c>
      <c r="H13" s="27">
        <v>137</v>
      </c>
      <c r="I13" s="27">
        <v>1</v>
      </c>
      <c r="J13" s="27" t="s">
        <v>46</v>
      </c>
      <c r="K13" s="27">
        <v>12</v>
      </c>
      <c r="L13" s="27">
        <v>24</v>
      </c>
      <c r="M13" s="27">
        <v>14</v>
      </c>
      <c r="N13" s="27">
        <v>18</v>
      </c>
      <c r="O13" s="27">
        <v>22</v>
      </c>
      <c r="P13" s="27">
        <v>23</v>
      </c>
      <c r="Q13" s="27">
        <v>16</v>
      </c>
      <c r="R13" s="27">
        <v>7</v>
      </c>
      <c r="S13" s="27" t="s">
        <v>46</v>
      </c>
      <c r="T13" s="27" t="s">
        <v>46</v>
      </c>
      <c r="U13" s="27" t="s">
        <v>46</v>
      </c>
      <c r="V13" s="27" t="s">
        <v>46</v>
      </c>
      <c r="W13" s="27" t="s">
        <v>46</v>
      </c>
    </row>
    <row r="14" spans="1:23" ht="13.5">
      <c r="A14" s="43" t="s">
        <v>41</v>
      </c>
      <c r="B14" s="43" t="s">
        <v>42</v>
      </c>
      <c r="C14" s="43" t="s">
        <v>45</v>
      </c>
      <c r="D14" s="43" t="s">
        <v>50</v>
      </c>
      <c r="E14" s="43" t="s">
        <v>44</v>
      </c>
      <c r="F14" s="43" t="s">
        <v>9</v>
      </c>
      <c r="G14" s="43" t="s">
        <v>51</v>
      </c>
      <c r="H14" s="27">
        <v>55</v>
      </c>
      <c r="I14" s="27" t="s">
        <v>46</v>
      </c>
      <c r="J14" s="27" t="s">
        <v>46</v>
      </c>
      <c r="K14" s="27">
        <v>5</v>
      </c>
      <c r="L14" s="27">
        <v>11</v>
      </c>
      <c r="M14" s="27">
        <v>7</v>
      </c>
      <c r="N14" s="27">
        <v>3</v>
      </c>
      <c r="O14" s="27">
        <v>10</v>
      </c>
      <c r="P14" s="27">
        <v>5</v>
      </c>
      <c r="Q14" s="27">
        <v>9</v>
      </c>
      <c r="R14" s="27">
        <v>2</v>
      </c>
      <c r="S14" s="27">
        <v>1</v>
      </c>
      <c r="T14" s="27">
        <v>2</v>
      </c>
      <c r="U14" s="27" t="s">
        <v>46</v>
      </c>
      <c r="V14" s="27" t="s">
        <v>46</v>
      </c>
      <c r="W14" s="27" t="s">
        <v>46</v>
      </c>
    </row>
    <row r="15" spans="1:23" ht="13.5">
      <c r="A15" s="43" t="s">
        <v>41</v>
      </c>
      <c r="B15" s="43" t="s">
        <v>42</v>
      </c>
      <c r="C15" s="43" t="s">
        <v>45</v>
      </c>
      <c r="D15" s="43" t="s">
        <v>52</v>
      </c>
      <c r="E15" s="43" t="s">
        <v>44</v>
      </c>
      <c r="F15" s="43" t="s">
        <v>9</v>
      </c>
      <c r="G15" s="43" t="s">
        <v>53</v>
      </c>
      <c r="H15" s="27">
        <v>74</v>
      </c>
      <c r="I15" s="27" t="s">
        <v>46</v>
      </c>
      <c r="J15" s="27" t="s">
        <v>46</v>
      </c>
      <c r="K15" s="27">
        <v>8</v>
      </c>
      <c r="L15" s="27">
        <v>15</v>
      </c>
      <c r="M15" s="27">
        <v>8</v>
      </c>
      <c r="N15" s="27">
        <v>13</v>
      </c>
      <c r="O15" s="27">
        <v>9</v>
      </c>
      <c r="P15" s="27">
        <v>8</v>
      </c>
      <c r="Q15" s="27">
        <v>9</v>
      </c>
      <c r="R15" s="27">
        <v>4</v>
      </c>
      <c r="S15" s="27" t="s">
        <v>46</v>
      </c>
      <c r="T15" s="27" t="s">
        <v>46</v>
      </c>
      <c r="U15" s="27" t="s">
        <v>46</v>
      </c>
      <c r="V15" s="27" t="s">
        <v>46</v>
      </c>
      <c r="W15" s="27" t="s">
        <v>46</v>
      </c>
    </row>
    <row r="16" spans="1:23" ht="13.5">
      <c r="A16" s="43" t="s">
        <v>41</v>
      </c>
      <c r="B16" s="43" t="s">
        <v>42</v>
      </c>
      <c r="C16" s="43" t="s">
        <v>45</v>
      </c>
      <c r="D16" s="43" t="s">
        <v>41</v>
      </c>
      <c r="E16" s="43" t="s">
        <v>44</v>
      </c>
      <c r="F16" s="43" t="s">
        <v>9</v>
      </c>
      <c r="G16" s="43" t="s">
        <v>54</v>
      </c>
      <c r="H16" s="27">
        <v>108</v>
      </c>
      <c r="I16" s="27">
        <v>1</v>
      </c>
      <c r="J16" s="27" t="s">
        <v>46</v>
      </c>
      <c r="K16" s="27">
        <v>7</v>
      </c>
      <c r="L16" s="27">
        <v>18</v>
      </c>
      <c r="M16" s="27">
        <v>22</v>
      </c>
      <c r="N16" s="27">
        <v>11</v>
      </c>
      <c r="O16" s="27">
        <v>21</v>
      </c>
      <c r="P16" s="27">
        <v>13</v>
      </c>
      <c r="Q16" s="27">
        <v>8</v>
      </c>
      <c r="R16" s="27">
        <v>6</v>
      </c>
      <c r="S16" s="27">
        <v>1</v>
      </c>
      <c r="T16" s="27" t="s">
        <v>46</v>
      </c>
      <c r="U16" s="27" t="s">
        <v>46</v>
      </c>
      <c r="V16" s="27" t="s">
        <v>46</v>
      </c>
      <c r="W16" s="27" t="s">
        <v>46</v>
      </c>
    </row>
    <row r="17" spans="1:23" ht="13.5">
      <c r="A17" s="43" t="s">
        <v>41</v>
      </c>
      <c r="B17" s="43" t="s">
        <v>42</v>
      </c>
      <c r="C17" s="43" t="s">
        <v>45</v>
      </c>
      <c r="D17" s="43" t="s">
        <v>55</v>
      </c>
      <c r="E17" s="43" t="s">
        <v>44</v>
      </c>
      <c r="F17" s="43" t="s">
        <v>9</v>
      </c>
      <c r="G17" s="43" t="s">
        <v>56</v>
      </c>
      <c r="H17" s="27">
        <v>105</v>
      </c>
      <c r="I17" s="27" t="s">
        <v>46</v>
      </c>
      <c r="J17" s="27" t="s">
        <v>46</v>
      </c>
      <c r="K17" s="27">
        <v>5</v>
      </c>
      <c r="L17" s="27">
        <v>20</v>
      </c>
      <c r="M17" s="27">
        <v>21</v>
      </c>
      <c r="N17" s="27">
        <v>11</v>
      </c>
      <c r="O17" s="27">
        <v>18</v>
      </c>
      <c r="P17" s="27">
        <v>16</v>
      </c>
      <c r="Q17" s="27">
        <v>9</v>
      </c>
      <c r="R17" s="27">
        <v>4</v>
      </c>
      <c r="S17" s="27">
        <v>1</v>
      </c>
      <c r="T17" s="27" t="s">
        <v>46</v>
      </c>
      <c r="U17" s="27" t="s">
        <v>46</v>
      </c>
      <c r="V17" s="27" t="s">
        <v>46</v>
      </c>
      <c r="W17" s="27" t="s">
        <v>46</v>
      </c>
    </row>
    <row r="18" spans="1:23" ht="13.5">
      <c r="A18" s="43" t="s">
        <v>41</v>
      </c>
      <c r="B18" s="43" t="s">
        <v>42</v>
      </c>
      <c r="C18" s="43" t="s">
        <v>45</v>
      </c>
      <c r="D18" s="43" t="s">
        <v>57</v>
      </c>
      <c r="E18" s="43" t="s">
        <v>44</v>
      </c>
      <c r="F18" s="43" t="s">
        <v>9</v>
      </c>
      <c r="G18" s="43" t="s">
        <v>58</v>
      </c>
      <c r="H18" s="27">
        <v>11</v>
      </c>
      <c r="I18" s="27" t="s">
        <v>46</v>
      </c>
      <c r="J18" s="27" t="s">
        <v>46</v>
      </c>
      <c r="K18" s="27">
        <v>2</v>
      </c>
      <c r="L18" s="27">
        <v>5</v>
      </c>
      <c r="M18" s="27">
        <v>2</v>
      </c>
      <c r="N18" s="27" t="s">
        <v>46</v>
      </c>
      <c r="O18" s="27">
        <v>2</v>
      </c>
      <c r="P18" s="27" t="s">
        <v>46</v>
      </c>
      <c r="Q18" s="27" t="s">
        <v>46</v>
      </c>
      <c r="R18" s="27" t="s">
        <v>46</v>
      </c>
      <c r="S18" s="27" t="s">
        <v>46</v>
      </c>
      <c r="T18" s="27" t="s">
        <v>46</v>
      </c>
      <c r="U18" s="27" t="s">
        <v>46</v>
      </c>
      <c r="V18" s="27" t="s">
        <v>46</v>
      </c>
      <c r="W18" s="27" t="s">
        <v>46</v>
      </c>
    </row>
    <row r="19" spans="1:23" ht="13.5">
      <c r="A19" s="43" t="s">
        <v>41</v>
      </c>
      <c r="B19" s="43" t="s">
        <v>42</v>
      </c>
      <c r="C19" s="43" t="s">
        <v>45</v>
      </c>
      <c r="D19" s="43" t="s">
        <v>59</v>
      </c>
      <c r="E19" s="43" t="s">
        <v>44</v>
      </c>
      <c r="F19" s="43" t="s">
        <v>9</v>
      </c>
      <c r="G19" s="43" t="s">
        <v>60</v>
      </c>
      <c r="H19" s="27">
        <v>61</v>
      </c>
      <c r="I19" s="27" t="s">
        <v>46</v>
      </c>
      <c r="J19" s="27">
        <v>2</v>
      </c>
      <c r="K19" s="27">
        <v>4</v>
      </c>
      <c r="L19" s="27">
        <v>11</v>
      </c>
      <c r="M19" s="27">
        <v>11</v>
      </c>
      <c r="N19" s="27">
        <v>8</v>
      </c>
      <c r="O19" s="27">
        <v>7</v>
      </c>
      <c r="P19" s="27">
        <v>7</v>
      </c>
      <c r="Q19" s="27">
        <v>5</v>
      </c>
      <c r="R19" s="27">
        <v>5</v>
      </c>
      <c r="S19" s="27">
        <v>1</v>
      </c>
      <c r="T19" s="27" t="s">
        <v>46</v>
      </c>
      <c r="U19" s="27" t="s">
        <v>46</v>
      </c>
      <c r="V19" s="27" t="s">
        <v>46</v>
      </c>
      <c r="W19" s="27" t="s">
        <v>46</v>
      </c>
    </row>
    <row r="20" spans="1:23" ht="13.5">
      <c r="A20" s="43" t="s">
        <v>41</v>
      </c>
      <c r="B20" s="43" t="s">
        <v>42</v>
      </c>
      <c r="C20" s="43" t="s">
        <v>45</v>
      </c>
      <c r="D20" s="43" t="s">
        <v>61</v>
      </c>
      <c r="E20" s="43" t="s">
        <v>44</v>
      </c>
      <c r="F20" s="43" t="s">
        <v>9</v>
      </c>
      <c r="G20" s="43" t="s">
        <v>62</v>
      </c>
      <c r="H20" s="27">
        <v>74</v>
      </c>
      <c r="I20" s="27" t="s">
        <v>46</v>
      </c>
      <c r="J20" s="27" t="s">
        <v>46</v>
      </c>
      <c r="K20" s="27">
        <v>7</v>
      </c>
      <c r="L20" s="27">
        <v>24</v>
      </c>
      <c r="M20" s="27">
        <v>14</v>
      </c>
      <c r="N20" s="27">
        <v>11</v>
      </c>
      <c r="O20" s="27">
        <v>9</v>
      </c>
      <c r="P20" s="27">
        <v>7</v>
      </c>
      <c r="Q20" s="27">
        <v>1</v>
      </c>
      <c r="R20" s="27">
        <v>1</v>
      </c>
      <c r="S20" s="27" t="s">
        <v>46</v>
      </c>
      <c r="T20" s="27" t="s">
        <v>46</v>
      </c>
      <c r="U20" s="27" t="s">
        <v>46</v>
      </c>
      <c r="V20" s="27" t="s">
        <v>46</v>
      </c>
      <c r="W20" s="27" t="s">
        <v>46</v>
      </c>
    </row>
    <row r="21" spans="1:23" ht="13.5">
      <c r="A21" s="43" t="s">
        <v>41</v>
      </c>
      <c r="B21" s="43" t="s">
        <v>42</v>
      </c>
      <c r="C21" s="43" t="s">
        <v>45</v>
      </c>
      <c r="D21" s="43" t="s">
        <v>63</v>
      </c>
      <c r="E21" s="43" t="s">
        <v>44</v>
      </c>
      <c r="F21" s="43" t="s">
        <v>9</v>
      </c>
      <c r="G21" s="43" t="s">
        <v>64</v>
      </c>
      <c r="H21" s="27">
        <v>88</v>
      </c>
      <c r="I21" s="27" t="s">
        <v>46</v>
      </c>
      <c r="J21" s="27">
        <v>2</v>
      </c>
      <c r="K21" s="27">
        <v>4</v>
      </c>
      <c r="L21" s="27">
        <v>13</v>
      </c>
      <c r="M21" s="27">
        <v>16</v>
      </c>
      <c r="N21" s="27">
        <v>17</v>
      </c>
      <c r="O21" s="27">
        <v>16</v>
      </c>
      <c r="P21" s="27">
        <v>10</v>
      </c>
      <c r="Q21" s="27">
        <v>10</v>
      </c>
      <c r="R21" s="27" t="s">
        <v>46</v>
      </c>
      <c r="S21" s="27" t="s">
        <v>46</v>
      </c>
      <c r="T21" s="27" t="s">
        <v>46</v>
      </c>
      <c r="U21" s="27" t="s">
        <v>46</v>
      </c>
      <c r="V21" s="27" t="s">
        <v>46</v>
      </c>
      <c r="W21" s="27" t="s">
        <v>46</v>
      </c>
    </row>
    <row r="22" spans="1:23" ht="13.5">
      <c r="A22" s="43" t="s">
        <v>41</v>
      </c>
      <c r="B22" s="43" t="s">
        <v>42</v>
      </c>
      <c r="C22" s="43" t="s">
        <v>45</v>
      </c>
      <c r="D22" s="43" t="s">
        <v>65</v>
      </c>
      <c r="E22" s="43" t="s">
        <v>44</v>
      </c>
      <c r="F22" s="43" t="s">
        <v>9</v>
      </c>
      <c r="G22" s="43" t="s">
        <v>66</v>
      </c>
      <c r="H22" s="27">
        <v>73</v>
      </c>
      <c r="I22" s="27" t="s">
        <v>46</v>
      </c>
      <c r="J22" s="27">
        <v>1</v>
      </c>
      <c r="K22" s="27">
        <v>10</v>
      </c>
      <c r="L22" s="27">
        <v>14</v>
      </c>
      <c r="M22" s="27">
        <v>17</v>
      </c>
      <c r="N22" s="27">
        <v>8</v>
      </c>
      <c r="O22" s="27">
        <v>8</v>
      </c>
      <c r="P22" s="27">
        <v>10</v>
      </c>
      <c r="Q22" s="27">
        <v>4</v>
      </c>
      <c r="R22" s="27" t="s">
        <v>46</v>
      </c>
      <c r="S22" s="27">
        <v>1</v>
      </c>
      <c r="T22" s="27" t="s">
        <v>46</v>
      </c>
      <c r="U22" s="27" t="s">
        <v>46</v>
      </c>
      <c r="V22" s="27" t="s">
        <v>46</v>
      </c>
      <c r="W22" s="27" t="s">
        <v>46</v>
      </c>
    </row>
    <row r="23" spans="1:23" ht="13.5">
      <c r="A23" s="43" t="s">
        <v>41</v>
      </c>
      <c r="B23" s="43" t="s">
        <v>42</v>
      </c>
      <c r="C23" s="43" t="s">
        <v>45</v>
      </c>
      <c r="D23" s="43" t="s">
        <v>67</v>
      </c>
      <c r="E23" s="43" t="s">
        <v>44</v>
      </c>
      <c r="F23" s="43" t="s">
        <v>9</v>
      </c>
      <c r="G23" s="43" t="s">
        <v>68</v>
      </c>
      <c r="H23" s="27">
        <v>58</v>
      </c>
      <c r="I23" s="27" t="s">
        <v>46</v>
      </c>
      <c r="J23" s="27" t="s">
        <v>46</v>
      </c>
      <c r="K23" s="27">
        <v>5</v>
      </c>
      <c r="L23" s="27">
        <v>14</v>
      </c>
      <c r="M23" s="27">
        <v>11</v>
      </c>
      <c r="N23" s="27">
        <v>8</v>
      </c>
      <c r="O23" s="27">
        <v>8</v>
      </c>
      <c r="P23" s="27">
        <v>7</v>
      </c>
      <c r="Q23" s="27">
        <v>3</v>
      </c>
      <c r="R23" s="27">
        <v>1</v>
      </c>
      <c r="S23" s="27">
        <v>1</v>
      </c>
      <c r="T23" s="27" t="s">
        <v>46</v>
      </c>
      <c r="U23" s="27" t="s">
        <v>46</v>
      </c>
      <c r="V23" s="27" t="s">
        <v>46</v>
      </c>
      <c r="W23" s="27" t="s">
        <v>46</v>
      </c>
    </row>
    <row r="24" spans="1:23" ht="13.5">
      <c r="A24" s="43" t="s">
        <v>41</v>
      </c>
      <c r="B24" s="43" t="s">
        <v>42</v>
      </c>
      <c r="C24" s="43" t="s">
        <v>45</v>
      </c>
      <c r="D24" s="43" t="s">
        <v>69</v>
      </c>
      <c r="E24" s="43" t="s">
        <v>44</v>
      </c>
      <c r="F24" s="43" t="s">
        <v>9</v>
      </c>
      <c r="G24" s="43" t="s">
        <v>70</v>
      </c>
      <c r="H24" s="27">
        <v>50</v>
      </c>
      <c r="I24" s="27" t="s">
        <v>46</v>
      </c>
      <c r="J24" s="27" t="s">
        <v>46</v>
      </c>
      <c r="K24" s="27">
        <v>2</v>
      </c>
      <c r="L24" s="27">
        <v>9</v>
      </c>
      <c r="M24" s="27">
        <v>10</v>
      </c>
      <c r="N24" s="27">
        <v>5</v>
      </c>
      <c r="O24" s="27">
        <v>11</v>
      </c>
      <c r="P24" s="27">
        <v>5</v>
      </c>
      <c r="Q24" s="27">
        <v>6</v>
      </c>
      <c r="R24" s="27">
        <v>2</v>
      </c>
      <c r="S24" s="27" t="s">
        <v>46</v>
      </c>
      <c r="T24" s="27" t="s">
        <v>46</v>
      </c>
      <c r="U24" s="27" t="s">
        <v>46</v>
      </c>
      <c r="V24" s="27" t="s">
        <v>46</v>
      </c>
      <c r="W24" s="27" t="s">
        <v>46</v>
      </c>
    </row>
    <row r="25" spans="1:23" ht="13.5">
      <c r="A25" s="43" t="s">
        <v>41</v>
      </c>
      <c r="B25" s="43" t="s">
        <v>42</v>
      </c>
      <c r="C25" s="43" t="s">
        <v>45</v>
      </c>
      <c r="D25" s="43" t="s">
        <v>71</v>
      </c>
      <c r="E25" s="43" t="s">
        <v>44</v>
      </c>
      <c r="F25" s="43" t="s">
        <v>9</v>
      </c>
      <c r="G25" s="43" t="s">
        <v>72</v>
      </c>
      <c r="H25" s="27">
        <v>144</v>
      </c>
      <c r="I25" s="27" t="s">
        <v>46</v>
      </c>
      <c r="J25" s="27">
        <v>2</v>
      </c>
      <c r="K25" s="27">
        <v>10</v>
      </c>
      <c r="L25" s="27">
        <v>23</v>
      </c>
      <c r="M25" s="27">
        <v>18</v>
      </c>
      <c r="N25" s="27">
        <v>24</v>
      </c>
      <c r="O25" s="27">
        <v>29</v>
      </c>
      <c r="P25" s="27">
        <v>25</v>
      </c>
      <c r="Q25" s="27">
        <v>10</v>
      </c>
      <c r="R25" s="27">
        <v>2</v>
      </c>
      <c r="S25" s="27">
        <v>1</v>
      </c>
      <c r="T25" s="27" t="s">
        <v>46</v>
      </c>
      <c r="U25" s="27" t="s">
        <v>46</v>
      </c>
      <c r="V25" s="27" t="s">
        <v>46</v>
      </c>
      <c r="W25" s="27" t="s">
        <v>46</v>
      </c>
    </row>
    <row r="26" spans="1:23" ht="13.5">
      <c r="A26" s="43" t="s">
        <v>41</v>
      </c>
      <c r="B26" s="43" t="s">
        <v>42</v>
      </c>
      <c r="C26" s="43" t="s">
        <v>45</v>
      </c>
      <c r="D26" s="43" t="s">
        <v>73</v>
      </c>
      <c r="E26" s="43" t="s">
        <v>44</v>
      </c>
      <c r="F26" s="43" t="s">
        <v>9</v>
      </c>
      <c r="G26" s="43" t="s">
        <v>74</v>
      </c>
      <c r="H26" s="27">
        <v>274</v>
      </c>
      <c r="I26" s="27" t="s">
        <v>46</v>
      </c>
      <c r="J26" s="27">
        <v>1</v>
      </c>
      <c r="K26" s="27">
        <v>20</v>
      </c>
      <c r="L26" s="27">
        <v>58</v>
      </c>
      <c r="M26" s="27">
        <v>53</v>
      </c>
      <c r="N26" s="27">
        <v>36</v>
      </c>
      <c r="O26" s="27">
        <v>32</v>
      </c>
      <c r="P26" s="27">
        <v>39</v>
      </c>
      <c r="Q26" s="27">
        <v>23</v>
      </c>
      <c r="R26" s="27">
        <v>10</v>
      </c>
      <c r="S26" s="27">
        <v>1</v>
      </c>
      <c r="T26" s="27">
        <v>1</v>
      </c>
      <c r="U26" s="27" t="s">
        <v>46</v>
      </c>
      <c r="V26" s="27" t="s">
        <v>46</v>
      </c>
      <c r="W26" s="27" t="s">
        <v>46</v>
      </c>
    </row>
    <row r="27" spans="1:23" ht="13.5">
      <c r="A27" s="43" t="s">
        <v>41</v>
      </c>
      <c r="B27" s="43" t="s">
        <v>42</v>
      </c>
      <c r="C27" s="43" t="s">
        <v>45</v>
      </c>
      <c r="D27" s="43" t="s">
        <v>75</v>
      </c>
      <c r="E27" s="43" t="s">
        <v>44</v>
      </c>
      <c r="F27" s="43" t="s">
        <v>9</v>
      </c>
      <c r="G27" s="43" t="s">
        <v>76</v>
      </c>
      <c r="H27" s="27">
        <v>99</v>
      </c>
      <c r="I27" s="27" t="s">
        <v>46</v>
      </c>
      <c r="J27" s="27" t="s">
        <v>46</v>
      </c>
      <c r="K27" s="27">
        <v>13</v>
      </c>
      <c r="L27" s="27">
        <v>23</v>
      </c>
      <c r="M27" s="27">
        <v>25</v>
      </c>
      <c r="N27" s="27">
        <v>9</v>
      </c>
      <c r="O27" s="27">
        <v>11</v>
      </c>
      <c r="P27" s="27">
        <v>9</v>
      </c>
      <c r="Q27" s="27">
        <v>6</v>
      </c>
      <c r="R27" s="27">
        <v>1</v>
      </c>
      <c r="S27" s="27">
        <v>2</v>
      </c>
      <c r="T27" s="27" t="s">
        <v>46</v>
      </c>
      <c r="U27" s="27" t="s">
        <v>46</v>
      </c>
      <c r="V27" s="27" t="s">
        <v>46</v>
      </c>
      <c r="W27" s="27" t="s">
        <v>46</v>
      </c>
    </row>
    <row r="28" spans="1:23" ht="13.5">
      <c r="A28" s="43" t="s">
        <v>41</v>
      </c>
      <c r="B28" s="43" t="s">
        <v>42</v>
      </c>
      <c r="C28" s="43" t="s">
        <v>45</v>
      </c>
      <c r="D28" s="43" t="s">
        <v>77</v>
      </c>
      <c r="E28" s="43" t="s">
        <v>44</v>
      </c>
      <c r="F28" s="43" t="s">
        <v>9</v>
      </c>
      <c r="G28" s="43" t="s">
        <v>78</v>
      </c>
      <c r="H28" s="27">
        <v>84</v>
      </c>
      <c r="I28" s="27" t="s">
        <v>46</v>
      </c>
      <c r="J28" s="27" t="s">
        <v>46</v>
      </c>
      <c r="K28" s="27">
        <v>4</v>
      </c>
      <c r="L28" s="27">
        <v>9</v>
      </c>
      <c r="M28" s="27">
        <v>13</v>
      </c>
      <c r="N28" s="27">
        <v>7</v>
      </c>
      <c r="O28" s="27">
        <v>10</v>
      </c>
      <c r="P28" s="27">
        <v>23</v>
      </c>
      <c r="Q28" s="27">
        <v>17</v>
      </c>
      <c r="R28" s="27">
        <v>1</v>
      </c>
      <c r="S28" s="27" t="s">
        <v>46</v>
      </c>
      <c r="T28" s="27" t="s">
        <v>46</v>
      </c>
      <c r="U28" s="27" t="s">
        <v>46</v>
      </c>
      <c r="V28" s="27" t="s">
        <v>46</v>
      </c>
      <c r="W28" s="27" t="s">
        <v>46</v>
      </c>
    </row>
    <row r="29" spans="1:23" ht="13.5">
      <c r="A29" s="43" t="s">
        <v>41</v>
      </c>
      <c r="B29" s="43" t="s">
        <v>42</v>
      </c>
      <c r="C29" s="43" t="s">
        <v>45</v>
      </c>
      <c r="D29" s="43" t="s">
        <v>79</v>
      </c>
      <c r="E29" s="43" t="s">
        <v>44</v>
      </c>
      <c r="F29" s="43" t="s">
        <v>9</v>
      </c>
      <c r="G29" s="43" t="s">
        <v>80</v>
      </c>
      <c r="H29" s="27">
        <v>75</v>
      </c>
      <c r="I29" s="27">
        <v>1</v>
      </c>
      <c r="J29" s="27" t="s">
        <v>46</v>
      </c>
      <c r="K29" s="27">
        <v>3</v>
      </c>
      <c r="L29" s="27">
        <v>11</v>
      </c>
      <c r="M29" s="27">
        <v>15</v>
      </c>
      <c r="N29" s="27">
        <v>12</v>
      </c>
      <c r="O29" s="27">
        <v>13</v>
      </c>
      <c r="P29" s="27">
        <v>6</v>
      </c>
      <c r="Q29" s="27">
        <v>10</v>
      </c>
      <c r="R29" s="27">
        <v>3</v>
      </c>
      <c r="S29" s="27">
        <v>1</v>
      </c>
      <c r="T29" s="27" t="s">
        <v>46</v>
      </c>
      <c r="U29" s="27" t="s">
        <v>46</v>
      </c>
      <c r="V29" s="27" t="s">
        <v>46</v>
      </c>
      <c r="W29" s="27" t="s">
        <v>46</v>
      </c>
    </row>
    <row r="30" spans="1:23" ht="13.5">
      <c r="A30" s="43" t="s">
        <v>41</v>
      </c>
      <c r="B30" s="43" t="s">
        <v>42</v>
      </c>
      <c r="C30" s="43" t="s">
        <v>45</v>
      </c>
      <c r="D30" s="43" t="s">
        <v>81</v>
      </c>
      <c r="E30" s="43" t="s">
        <v>44</v>
      </c>
      <c r="F30" s="43" t="s">
        <v>9</v>
      </c>
      <c r="G30" s="43" t="s">
        <v>82</v>
      </c>
      <c r="H30" s="27">
        <v>113</v>
      </c>
      <c r="I30" s="27" t="s">
        <v>46</v>
      </c>
      <c r="J30" s="27">
        <v>1</v>
      </c>
      <c r="K30" s="27">
        <v>5</v>
      </c>
      <c r="L30" s="27">
        <v>13</v>
      </c>
      <c r="M30" s="27">
        <v>26</v>
      </c>
      <c r="N30" s="27">
        <v>22</v>
      </c>
      <c r="O30" s="27">
        <v>17</v>
      </c>
      <c r="P30" s="27">
        <v>17</v>
      </c>
      <c r="Q30" s="27">
        <v>9</v>
      </c>
      <c r="R30" s="27">
        <v>3</v>
      </c>
      <c r="S30" s="27" t="s">
        <v>46</v>
      </c>
      <c r="T30" s="27" t="s">
        <v>46</v>
      </c>
      <c r="U30" s="27" t="s">
        <v>46</v>
      </c>
      <c r="V30" s="27" t="s">
        <v>46</v>
      </c>
      <c r="W30" s="27" t="s">
        <v>46</v>
      </c>
    </row>
    <row r="31" spans="1:23" ht="13.5">
      <c r="A31" s="43" t="s">
        <v>41</v>
      </c>
      <c r="B31" s="43" t="s">
        <v>42</v>
      </c>
      <c r="C31" s="43" t="s">
        <v>45</v>
      </c>
      <c r="D31" s="43" t="s">
        <v>83</v>
      </c>
      <c r="E31" s="43" t="s">
        <v>44</v>
      </c>
      <c r="F31" s="43" t="s">
        <v>9</v>
      </c>
      <c r="G31" s="43" t="s">
        <v>84</v>
      </c>
      <c r="H31" s="27">
        <v>164</v>
      </c>
      <c r="I31" s="27" t="s">
        <v>46</v>
      </c>
      <c r="J31" s="27" t="s">
        <v>46</v>
      </c>
      <c r="K31" s="27">
        <v>13</v>
      </c>
      <c r="L31" s="27">
        <v>18</v>
      </c>
      <c r="M31" s="27">
        <v>20</v>
      </c>
      <c r="N31" s="27">
        <v>32</v>
      </c>
      <c r="O31" s="27">
        <v>33</v>
      </c>
      <c r="P31" s="27">
        <v>28</v>
      </c>
      <c r="Q31" s="27">
        <v>16</v>
      </c>
      <c r="R31" s="27">
        <v>3</v>
      </c>
      <c r="S31" s="27" t="s">
        <v>46</v>
      </c>
      <c r="T31" s="27">
        <v>1</v>
      </c>
      <c r="U31" s="27" t="s">
        <v>46</v>
      </c>
      <c r="V31" s="27" t="s">
        <v>46</v>
      </c>
      <c r="W31" s="27" t="s">
        <v>46</v>
      </c>
    </row>
  </sheetData>
  <mergeCells count="9">
    <mergeCell ref="I3:I7"/>
    <mergeCell ref="A5:D5"/>
    <mergeCell ref="E5:E9"/>
    <mergeCell ref="F5:F9"/>
    <mergeCell ref="G5:G9"/>
    <mergeCell ref="A6:A9"/>
    <mergeCell ref="B6:B9"/>
    <mergeCell ref="C6:C9"/>
    <mergeCell ref="D6:D9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R05版</vt:lpstr>
      <vt:lpstr>経営耕地面積規模別経営体数</vt:lpstr>
    </vt:vector>
  </TitlesOfParts>
  <Company>秋田市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秋田市</dc:creator>
  <cp:lastModifiedBy>inecx</cp:lastModifiedBy>
  <cp:lastPrinted>2023-04-11T06:07:28Z</cp:lastPrinted>
  <dcterms:created xsi:type="dcterms:W3CDTF">2008-02-12T00:48:49Z</dcterms:created>
  <dcterms:modified xsi:type="dcterms:W3CDTF">2023-11-10T01:39:46Z</dcterms:modified>
</cp:coreProperties>
</file>