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統計書\R7年度\ホームページ\5農林漁業\1最新\"/>
    </mc:Choice>
  </mc:AlternateContent>
  <bookViews>
    <workbookView xWindow="9645" yWindow="-15" windowWidth="9690" windowHeight="7350"/>
  </bookViews>
  <sheets>
    <sheet name="R07版" sheetId="4" r:id="rId1"/>
    <sheet name="総農家数" sheetId="6" state="hidden" r:id="rId2"/>
    <sheet name="令和２年２月１日現在秋田市人口世帯数" sheetId="7" state="hidden" r:id="rId3"/>
  </sheets>
  <definedNames>
    <definedName name="_xlnm.Print_Area" localSheetId="0">'R07版'!$A$1:$J$19</definedName>
  </definedNames>
  <calcPr calcId="162913"/>
</workbook>
</file>

<file path=xl/calcChain.xml><?xml version="1.0" encoding="utf-8"?>
<calcChain xmlns="http://schemas.openxmlformats.org/spreadsheetml/2006/main">
  <c r="D15" i="4" l="1"/>
  <c r="F15" i="4" s="1"/>
  <c r="C16" i="4"/>
  <c r="E16" i="4" s="1"/>
  <c r="G16" i="4" s="1"/>
  <c r="B16" i="4"/>
  <c r="H16" i="4" s="1"/>
  <c r="E15" i="4"/>
  <c r="G15" i="4"/>
  <c r="D16" i="4"/>
  <c r="F16" i="4" s="1"/>
  <c r="I16" i="4" l="1"/>
</calcChain>
</file>

<file path=xl/sharedStrings.xml><?xml version="1.0" encoding="utf-8"?>
<sst xmlns="http://schemas.openxmlformats.org/spreadsheetml/2006/main" count="370" uniqueCount="205">
  <si>
    <t>秋田市</t>
    <rPh sb="0" eb="3">
      <t>アキタシ</t>
    </rPh>
    <phoneticPr fontId="2"/>
  </si>
  <si>
    <t>秋田県</t>
    <rPh sb="0" eb="3">
      <t>アキタケン</t>
    </rPh>
    <phoneticPr fontId="2"/>
  </si>
  <si>
    <t>平成２年</t>
    <rPh sb="0" eb="2">
      <t>ヘイセイ</t>
    </rPh>
    <rPh sb="3" eb="4">
      <t>ネン</t>
    </rPh>
    <phoneticPr fontId="2"/>
  </si>
  <si>
    <t>12</t>
  </si>
  <si>
    <t>年次</t>
    <rPh sb="0" eb="2">
      <t>ネンジ</t>
    </rPh>
    <phoneticPr fontId="2"/>
  </si>
  <si>
    <t>農　家　数
（戸）</t>
    <rPh sb="0" eb="3">
      <t>ノウカ</t>
    </rPh>
    <rPh sb="4" eb="5">
      <t>スウ</t>
    </rPh>
    <phoneticPr fontId="2"/>
  </si>
  <si>
    <t>農　家　率
（％）</t>
    <rPh sb="0" eb="3">
      <t>ノウカ</t>
    </rPh>
    <rPh sb="4" eb="5">
      <t>リツ</t>
    </rPh>
    <phoneticPr fontId="2"/>
  </si>
  <si>
    <t>対前回増減状況</t>
    <rPh sb="0" eb="1">
      <t>タイ</t>
    </rPh>
    <rPh sb="1" eb="2">
      <t>マエ</t>
    </rPh>
    <rPh sb="2" eb="3">
      <t>カイ</t>
    </rPh>
    <rPh sb="3" eb="4">
      <t>ゾウ</t>
    </rPh>
    <rPh sb="4" eb="5">
      <t>ゲン</t>
    </rPh>
    <rPh sb="5" eb="7">
      <t>ジョウキョウ</t>
    </rPh>
    <phoneticPr fontId="2"/>
  </si>
  <si>
    <t>増 減 数（戸)</t>
    <rPh sb="0" eb="1">
      <t>ゾウ</t>
    </rPh>
    <rPh sb="2" eb="3">
      <t>ゲン</t>
    </rPh>
    <rPh sb="4" eb="5">
      <t>スウ</t>
    </rPh>
    <rPh sb="6" eb="7">
      <t>コ</t>
    </rPh>
    <phoneticPr fontId="2"/>
  </si>
  <si>
    <t>増 減 率（％)</t>
    <rPh sb="0" eb="1">
      <t>ゾウ</t>
    </rPh>
    <rPh sb="2" eb="3">
      <t>ゲン</t>
    </rPh>
    <rPh sb="4" eb="5">
      <t>リツ</t>
    </rPh>
    <phoneticPr fontId="2"/>
  </si>
  <si>
    <t>７</t>
  </si>
  <si>
    <t>17</t>
  </si>
  <si>
    <t>22</t>
  </si>
  <si>
    <t>27</t>
    <phoneticPr fontId="2"/>
  </si>
  <si>
    <t>令和２年</t>
    <rPh sb="0" eb="2">
      <t>レイワ</t>
    </rPh>
    <rPh sb="3" eb="4">
      <t>ネン</t>
    </rPh>
    <phoneticPr fontId="2"/>
  </si>
  <si>
    <t>１　世　帯</t>
  </si>
  <si>
    <t>新旧市区町村別</t>
  </si>
  <si>
    <t>（１）総農家数</t>
  </si>
  <si>
    <t>総農家数</t>
  </si>
  <si>
    <t>販売農家</t>
  </si>
  <si>
    <t>自給的農家</t>
  </si>
  <si>
    <t>法人化している</t>
  </si>
  <si>
    <t>基本指標</t>
  </si>
  <si>
    <t>都道府県名
（振興局名）</t>
  </si>
  <si>
    <t>新市区町村名</t>
  </si>
  <si>
    <t>旧市区町村名</t>
  </si>
  <si>
    <t>都道府県</t>
  </si>
  <si>
    <t>振興局</t>
  </si>
  <si>
    <t>市区町村</t>
  </si>
  <si>
    <t>旧市区町村</t>
  </si>
  <si>
    <t>（戸）</t>
  </si>
  <si>
    <t>&lt;1&gt;</t>
  </si>
  <si>
    <t>&lt;2&gt;</t>
  </si>
  <si>
    <t>&lt;3&gt;</t>
  </si>
  <si>
    <t>&lt;4&gt;</t>
  </si>
  <si>
    <t>05</t>
  </si>
  <si>
    <t>00</t>
  </si>
  <si>
    <t>000</t>
  </si>
  <si>
    <t>秋田県</t>
  </si>
  <si>
    <t>201</t>
  </si>
  <si>
    <t>秋田市</t>
  </si>
  <si>
    <t>01</t>
  </si>
  <si>
    <t>-</t>
  </si>
  <si>
    <t>02</t>
  </si>
  <si>
    <t>太平村</t>
  </si>
  <si>
    <t>03</t>
  </si>
  <si>
    <t>外旭川村</t>
  </si>
  <si>
    <t>04</t>
  </si>
  <si>
    <t>飯島村</t>
  </si>
  <si>
    <t>下新城村</t>
  </si>
  <si>
    <t>06</t>
  </si>
  <si>
    <t>上新城村</t>
  </si>
  <si>
    <t>07</t>
  </si>
  <si>
    <t>浜田村</t>
  </si>
  <si>
    <t>08</t>
  </si>
  <si>
    <t>豊岩村</t>
  </si>
  <si>
    <t>09</t>
  </si>
  <si>
    <t>仁井田村</t>
  </si>
  <si>
    <t>10</t>
  </si>
  <si>
    <t>四ツ小屋村</t>
  </si>
  <si>
    <t>11</t>
  </si>
  <si>
    <t>上北手村</t>
  </si>
  <si>
    <t>下北手村</t>
  </si>
  <si>
    <t>13</t>
  </si>
  <si>
    <t>下浜村</t>
  </si>
  <si>
    <t>14</t>
  </si>
  <si>
    <t>金足村２－１</t>
  </si>
  <si>
    <t>15</t>
  </si>
  <si>
    <t>和田町</t>
  </si>
  <si>
    <t>16</t>
  </si>
  <si>
    <t>岩見三内村</t>
  </si>
  <si>
    <t>戸米川村</t>
  </si>
  <si>
    <t>18</t>
  </si>
  <si>
    <t>種平村</t>
  </si>
  <si>
    <t>19</t>
  </si>
  <si>
    <t>大正寺村</t>
  </si>
  <si>
    <t>20</t>
  </si>
  <si>
    <t>川添村</t>
  </si>
  <si>
    <t>昭和50年</t>
    <rPh sb="0" eb="2">
      <t>ショウワ</t>
    </rPh>
    <rPh sb="4" eb="5">
      <t>ネン</t>
    </rPh>
    <phoneticPr fontId="2"/>
  </si>
  <si>
    <t xml:space="preserve">各年２月１日現在 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</si>
  <si>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令和２年２月１日現在</t>
    <rPh sb="0" eb="2">
      <t>レイワ</t>
    </rPh>
    <rPh sb="3" eb="4">
      <t>ネン</t>
    </rPh>
    <rPh sb="5" eb="6">
      <t>ツキ</t>
    </rPh>
    <phoneticPr fontId="2"/>
  </si>
  <si>
    <t>　　　　　</t>
  </si>
  <si>
    <t>秋田市情報統計課</t>
    <rPh sb="3" eb="5">
      <t>ジョウホウ</t>
    </rPh>
    <rPh sb="5" eb="7">
      <t>トウケイ</t>
    </rPh>
    <rPh sb="7" eb="8">
      <t>カ</t>
    </rPh>
    <phoneticPr fontId="2"/>
  </si>
  <si>
    <t>○　前  月  対  比</t>
  </si>
  <si>
    <t>世 帯 数</t>
  </si>
  <si>
    <t>人   口</t>
  </si>
  <si>
    <t>人　　 　　　口</t>
  </si>
  <si>
    <t>人  員</t>
    <phoneticPr fontId="2"/>
  </si>
  <si>
    <t>ｋ㎡</t>
  </si>
  <si>
    <t>密  度</t>
    <phoneticPr fontId="2"/>
  </si>
  <si>
    <t>計</t>
  </si>
  <si>
    <t>男</t>
  </si>
  <si>
    <t>女</t>
  </si>
  <si>
    <t>前 月 分</t>
  </si>
  <si>
    <t>増 減 数</t>
  </si>
  <si>
    <t>○　地区別人口世帯表</t>
    <rPh sb="2" eb="5">
      <t>チクベツ</t>
    </rPh>
    <rPh sb="5" eb="7">
      <t>ジンコウ</t>
    </rPh>
    <rPh sb="7" eb="10">
      <t>セタイヒョウ</t>
    </rPh>
    <phoneticPr fontId="2"/>
  </si>
  <si>
    <t>地  区  名</t>
  </si>
  <si>
    <t xml:space="preserve">   　 人　　　　　　口　　　</t>
  </si>
  <si>
    <t>人　　　 　　口</t>
  </si>
  <si>
    <t>人 口 計</t>
  </si>
  <si>
    <t>秋　田　市</t>
  </si>
  <si>
    <t>北部地域</t>
    <rPh sb="1" eb="2">
      <t>ブ</t>
    </rPh>
    <rPh sb="2" eb="4">
      <t>チイキ</t>
    </rPh>
    <phoneticPr fontId="2"/>
  </si>
  <si>
    <t>北部地域計</t>
    <rPh sb="2" eb="4">
      <t>チイキ</t>
    </rPh>
    <phoneticPr fontId="2"/>
  </si>
  <si>
    <t>寺      内</t>
  </si>
  <si>
    <t>中央地域</t>
    <rPh sb="1" eb="2">
      <t>オウ</t>
    </rPh>
    <rPh sb="2" eb="4">
      <t>チイキ</t>
    </rPh>
    <phoneticPr fontId="2"/>
  </si>
  <si>
    <t>中央地域計</t>
    <rPh sb="2" eb="4">
      <t>チイキ</t>
    </rPh>
    <phoneticPr fontId="2"/>
  </si>
  <si>
    <t>外  旭  川</t>
  </si>
  <si>
    <t>大　    町</t>
  </si>
  <si>
    <t>土崎港中央</t>
  </si>
  <si>
    <t>旭      北</t>
  </si>
  <si>
    <t>土崎港  東</t>
  </si>
  <si>
    <t>旭      南</t>
  </si>
  <si>
    <t>土崎港  西</t>
  </si>
  <si>
    <t>川      元</t>
  </si>
  <si>
    <t>土崎港  南</t>
  </si>
  <si>
    <t>川      尻</t>
  </si>
  <si>
    <t>土崎港  北</t>
  </si>
  <si>
    <t>山   　 王</t>
  </si>
  <si>
    <t>土崎港その他</t>
  </si>
  <si>
    <t>高      陽</t>
  </si>
  <si>
    <t>将軍野  東</t>
  </si>
  <si>
    <t>保  戸  野</t>
  </si>
  <si>
    <t>将軍野  南</t>
  </si>
  <si>
    <t>泉</t>
  </si>
  <si>
    <t>将軍野その他</t>
  </si>
  <si>
    <t>千      秋</t>
  </si>
  <si>
    <t>港      北</t>
  </si>
  <si>
    <t>中      通</t>
  </si>
  <si>
    <t>飯      島</t>
  </si>
  <si>
    <t>南      通</t>
  </si>
  <si>
    <t>金      足</t>
  </si>
  <si>
    <t>楢      山</t>
  </si>
  <si>
    <t>下  新  城</t>
  </si>
  <si>
    <t>茨      島</t>
  </si>
  <si>
    <t>上  新  城</t>
  </si>
  <si>
    <t>八      橋</t>
  </si>
  <si>
    <t>河　　　辺</t>
    <rPh sb="0" eb="1">
      <t>カワ</t>
    </rPh>
    <rPh sb="4" eb="5">
      <t>ヘン</t>
    </rPh>
    <phoneticPr fontId="2"/>
  </si>
  <si>
    <t>東部地域</t>
    <rPh sb="0" eb="2">
      <t>トウブ</t>
    </rPh>
    <rPh sb="2" eb="4">
      <t>チイキ</t>
    </rPh>
    <phoneticPr fontId="2"/>
  </si>
  <si>
    <t>東部地域計</t>
    <rPh sb="2" eb="4">
      <t>チイキ</t>
    </rPh>
    <phoneticPr fontId="2"/>
  </si>
  <si>
    <t>雄　　　和</t>
    <rPh sb="0" eb="1">
      <t>オス</t>
    </rPh>
    <rPh sb="4" eb="5">
      <t>ワ</t>
    </rPh>
    <phoneticPr fontId="2"/>
  </si>
  <si>
    <t>東      通</t>
  </si>
  <si>
    <t>手      形</t>
  </si>
  <si>
    <t>手 形（字）</t>
  </si>
  <si>
    <t>○　前月人口増減の内訳</t>
  </si>
  <si>
    <t>手  形  山</t>
  </si>
  <si>
    <t>泉（旭 川）</t>
  </si>
  <si>
    <t>転    入</t>
  </si>
  <si>
    <t>旭      川</t>
  </si>
  <si>
    <t>転    出</t>
  </si>
  <si>
    <t>新  藤  田</t>
  </si>
  <si>
    <t>出    生</t>
  </si>
  <si>
    <t>濁      川</t>
  </si>
  <si>
    <t>死    亡</t>
  </si>
  <si>
    <t>添      川</t>
  </si>
  <si>
    <t>社会動態</t>
  </si>
  <si>
    <t>山      内</t>
  </si>
  <si>
    <t>自然動態</t>
  </si>
  <si>
    <t>仁      別</t>
  </si>
  <si>
    <t>増 減 計</t>
  </si>
  <si>
    <t>広      面</t>
  </si>
  <si>
    <t>柳      田</t>
  </si>
  <si>
    <t>○　令和２年１月１日からの累計</t>
    <rPh sb="2" eb="4">
      <t>レイワ</t>
    </rPh>
    <phoneticPr fontId="4"/>
  </si>
  <si>
    <t>横      森</t>
  </si>
  <si>
    <t>桜</t>
  </si>
  <si>
    <t>桜  ガ  丘</t>
  </si>
  <si>
    <t>桜　　　台</t>
    <rPh sb="0" eb="5">
      <t>サクラダイ</t>
    </rPh>
    <phoneticPr fontId="2"/>
  </si>
  <si>
    <t>大  平  台</t>
  </si>
  <si>
    <t>下  北  手</t>
  </si>
  <si>
    <t>太      平</t>
  </si>
  <si>
    <t>西部地域</t>
    <rPh sb="1" eb="2">
      <t>ブ</t>
    </rPh>
    <rPh sb="2" eb="4">
      <t>チイキ</t>
    </rPh>
    <phoneticPr fontId="2"/>
  </si>
  <si>
    <t>西部地域計</t>
    <rPh sb="2" eb="4">
      <t>チイキ</t>
    </rPh>
    <phoneticPr fontId="2"/>
  </si>
  <si>
    <t>新      屋</t>
  </si>
  <si>
    <t>勝      平</t>
  </si>
  <si>
    <t>浜      田</t>
  </si>
  <si>
    <t>豊      岩</t>
  </si>
  <si>
    <t>下      浜</t>
  </si>
  <si>
    <t>南部地域</t>
    <rPh sb="1" eb="2">
      <t>ブ</t>
    </rPh>
    <rPh sb="2" eb="4">
      <t>チイキ</t>
    </rPh>
    <phoneticPr fontId="2"/>
  </si>
  <si>
    <t>南部地域計</t>
    <rPh sb="2" eb="4">
      <t>チイキ</t>
    </rPh>
    <phoneticPr fontId="2"/>
  </si>
  <si>
    <t>牛  島  東</t>
  </si>
  <si>
    <t>牛  島  西</t>
  </si>
  <si>
    <t>牛  島  南</t>
    <rPh sb="6" eb="7">
      <t>ミナミ</t>
    </rPh>
    <phoneticPr fontId="2"/>
  </si>
  <si>
    <t>卸      町</t>
  </si>
  <si>
    <t>大      住</t>
  </si>
  <si>
    <t>大　住　南</t>
    <rPh sb="0" eb="1">
      <t>ダイ</t>
    </rPh>
    <rPh sb="2" eb="3">
      <t>ジュウ</t>
    </rPh>
    <rPh sb="4" eb="5">
      <t>ミナミ</t>
    </rPh>
    <phoneticPr fontId="7"/>
  </si>
  <si>
    <t>仁  井  田</t>
  </si>
  <si>
    <t>※この表は、平成２７年１０月１日現在で</t>
    <rPh sb="3" eb="4">
      <t>ヒョウ</t>
    </rPh>
    <phoneticPr fontId="2"/>
  </si>
  <si>
    <t>御  野  場</t>
  </si>
  <si>
    <t>実施された国勢調査（確定値）結果を基礎に</t>
    <rPh sb="10" eb="12">
      <t>カクテイ</t>
    </rPh>
    <rPh sb="12" eb="13">
      <t>アタイ</t>
    </rPh>
    <rPh sb="17" eb="19">
      <t>キソ</t>
    </rPh>
    <phoneticPr fontId="2"/>
  </si>
  <si>
    <t>御  所  野</t>
  </si>
  <si>
    <t>毎月の住民基本台帳の異動状況等を基に推計</t>
    <rPh sb="10" eb="12">
      <t>イドウ</t>
    </rPh>
    <phoneticPr fontId="2"/>
  </si>
  <si>
    <t>四 ツ 小 屋</t>
  </si>
  <si>
    <t>上  北  手</t>
  </si>
  <si>
    <t>※令和元年７月１日に住居表示の実施により、</t>
    <rPh sb="1" eb="3">
      <t>レイワ</t>
    </rPh>
    <rPh sb="3" eb="5">
      <t>ガンネン</t>
    </rPh>
    <rPh sb="6" eb="7">
      <t>ガツ</t>
    </rPh>
    <rPh sb="7" eb="8">
      <t>ヘイゲツ</t>
    </rPh>
    <rPh sb="8" eb="9">
      <t>ニチ</t>
    </rPh>
    <rPh sb="10" eb="12">
      <t>ジュウキョ</t>
    </rPh>
    <rPh sb="12" eb="14">
      <t>ヒョウジ</t>
    </rPh>
    <rPh sb="15" eb="17">
      <t>ジッシ</t>
    </rPh>
    <phoneticPr fontId="2"/>
  </si>
  <si>
    <t>山　手　台</t>
    <rPh sb="0" eb="3">
      <t>ヤマテ</t>
    </rPh>
    <rPh sb="4" eb="5">
      <t>ダイ</t>
    </rPh>
    <phoneticPr fontId="2"/>
  </si>
  <si>
    <t>牛島西・仁井田地区の一部が大住南となりました。</t>
    <rPh sb="0" eb="3">
      <t>ウシジマニシ</t>
    </rPh>
    <rPh sb="4" eb="7">
      <t>ニイダ</t>
    </rPh>
    <rPh sb="7" eb="9">
      <t>チク</t>
    </rPh>
    <rPh sb="13" eb="16">
      <t>オオスミミナミ</t>
    </rPh>
    <phoneticPr fontId="2"/>
  </si>
  <si>
    <t>南　ケ　丘</t>
    <phoneticPr fontId="2"/>
  </si>
  <si>
    <t>１世帯</t>
    <phoneticPr fontId="2"/>
  </si>
  <si>
    <t>面  積</t>
    <phoneticPr fontId="2"/>
  </si>
  <si>
    <t>人  口</t>
    <phoneticPr fontId="2"/>
  </si>
  <si>
    <t>○　平成２７年１０月１日からの累計</t>
    <phoneticPr fontId="2"/>
  </si>
  <si>
    <t>したものです。</t>
    <phoneticPr fontId="2"/>
  </si>
  <si>
    <t>５０　農家数の推移（秋田市・秋田県）</t>
    <rPh sb="3" eb="5">
      <t>ノウカ</t>
    </rPh>
    <rPh sb="5" eb="6">
      <t>スウ</t>
    </rPh>
    <rPh sb="7" eb="9">
      <t>スイイ</t>
    </rPh>
    <rPh sb="10" eb="13">
      <t>アキタシ</t>
    </rPh>
    <rPh sb="14" eb="17">
      <t>アキタケン</t>
    </rPh>
    <phoneticPr fontId="2"/>
  </si>
  <si>
    <t>　資料　農林水産省「世界農林業ｾﾝｻｽ・農業ｾﾝｻｽ」、秋田県「秋田県統計書」</t>
    <rPh sb="1" eb="3">
      <t>シリョウ</t>
    </rPh>
    <rPh sb="4" eb="6">
      <t>ノウリン</t>
    </rPh>
    <rPh sb="6" eb="9">
      <t>スイサンショウ</t>
    </rPh>
    <rPh sb="10" eb="12">
      <t>セカイ</t>
    </rPh>
    <rPh sb="12" eb="14">
      <t>ノウリン</t>
    </rPh>
    <rPh sb="14" eb="15">
      <t>ギョウ</t>
    </rPh>
    <rPh sb="20" eb="22">
      <t>ノウギョウ</t>
    </rPh>
    <rPh sb="28" eb="31">
      <t>アキタケン</t>
    </rPh>
    <rPh sb="32" eb="35">
      <t>アキタケン</t>
    </rPh>
    <rPh sb="35" eb="38">
      <t>トウケイショ</t>
    </rPh>
    <phoneticPr fontId="2"/>
  </si>
  <si>
    <t>　　注）１　対象は、平成７年までは自給的農家を含めた総農家とし、平成12年から販売農家のみを対象とする。</t>
    <rPh sb="2" eb="3">
      <t>チュウ</t>
    </rPh>
    <rPh sb="6" eb="8">
      <t>タイショウ</t>
    </rPh>
    <rPh sb="10" eb="12">
      <t>ヘイセイ</t>
    </rPh>
    <rPh sb="13" eb="14">
      <t>ネン</t>
    </rPh>
    <rPh sb="17" eb="20">
      <t>ジキュウテキ</t>
    </rPh>
    <rPh sb="20" eb="22">
      <t>ノウカ</t>
    </rPh>
    <rPh sb="23" eb="24">
      <t>フク</t>
    </rPh>
    <rPh sb="26" eb="27">
      <t>ソウ</t>
    </rPh>
    <rPh sb="27" eb="29">
      <t>ノウカ</t>
    </rPh>
    <rPh sb="32" eb="34">
      <t>ヘイセイ</t>
    </rPh>
    <rPh sb="36" eb="37">
      <t>ネン</t>
    </rPh>
    <rPh sb="46" eb="48">
      <t>タイショウ</t>
    </rPh>
    <phoneticPr fontId="2"/>
  </si>
  <si>
    <t>　　　　２　農家率とは、全世帯に占める農家数の割合。</t>
    <rPh sb="6" eb="8">
      <t>ノウカ</t>
    </rPh>
    <rPh sb="8" eb="9">
      <t>リツ</t>
    </rPh>
    <rPh sb="12" eb="15">
      <t>ゼンセタイ</t>
    </rPh>
    <rPh sb="16" eb="17">
      <t>シ</t>
    </rPh>
    <rPh sb="19" eb="21">
      <t>ノウカ</t>
    </rPh>
    <rPh sb="21" eb="22">
      <t>スウ</t>
    </rPh>
    <rPh sb="23" eb="25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</si>
</sst>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#,##0;&quot;△ &quot;#,##0"/>
    <numFmt numFmtId="179" formatCode="#,##0.0;&quot;△ &quot;#,##0.0"/>
    <numFmt numFmtId="180" formatCode="#,##0.00_ "/>
  </numFmts>
  <fonts count="14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</cellStyleXfs>
  <cellXfs count="134">
    <xf numFmtId="0" fontId="0" fillId="0" borderId="0" xfId="0"/>
    <xf numFmtId="0" fontId="3" fillId="0" borderId="0" xfId="3" applyFont="1" applyFill="1" applyAlignment="1">
      <alignment vertical="center"/>
    </xf>
    <xf numFmtId="0" fontId="1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1" xfId="3" applyFont="1" applyFill="1" applyBorder="1" applyAlignment="1">
      <alignment horizontal="right" vertical="center"/>
    </xf>
    <xf numFmtId="0" fontId="4" fillId="0" borderId="0" xfId="0" applyFont="1"/>
    <xf numFmtId="49" fontId="4" fillId="0" borderId="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4" fillId="0" borderId="3" xfId="3" applyFont="1" applyFill="1" applyBorder="1" applyAlignment="1">
      <alignment horizontal="distributed" vertical="center" justifyLastLine="1"/>
    </xf>
    <xf numFmtId="0" fontId="4" fillId="0" borderId="4" xfId="3" applyFont="1" applyFill="1" applyBorder="1" applyAlignment="1">
      <alignment horizontal="distributed" vertical="center" justifyLastLine="1"/>
    </xf>
    <xf numFmtId="178" fontId="4" fillId="0" borderId="0" xfId="3" applyNumberFormat="1" applyFont="1" applyFill="1" applyAlignment="1">
      <alignment vertical="center"/>
    </xf>
    <xf numFmtId="178" fontId="4" fillId="0" borderId="0" xfId="3" applyNumberFormat="1" applyFont="1" applyFill="1" applyBorder="1" applyAlignment="1">
      <alignment vertical="center"/>
    </xf>
    <xf numFmtId="179" fontId="4" fillId="0" borderId="0" xfId="3" applyNumberFormat="1" applyFont="1" applyFill="1" applyAlignment="1">
      <alignment vertical="center"/>
    </xf>
    <xf numFmtId="179" fontId="4" fillId="0" borderId="0" xfId="3" applyNumberFormat="1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8" fillId="0" borderId="5" xfId="0" applyNumberFormat="1" applyFont="1" applyBorder="1" applyAlignment="1">
      <alignment vertical="center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0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left" vertical="center"/>
    </xf>
    <xf numFmtId="0" fontId="4" fillId="0" borderId="0" xfId="2" applyFont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4" fillId="0" borderId="0" xfId="2" applyFont="1" applyBorder="1" applyAlignment="1" applyProtection="1">
      <alignment vertical="center"/>
    </xf>
    <xf numFmtId="0" fontId="4" fillId="0" borderId="11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/>
    </xf>
    <xf numFmtId="0" fontId="4" fillId="0" borderId="12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vertical="center"/>
    </xf>
    <xf numFmtId="0" fontId="4" fillId="0" borderId="14" xfId="2" applyFont="1" applyBorder="1" applyAlignment="1" applyProtection="1">
      <alignment horizontal="center" vertical="center"/>
    </xf>
    <xf numFmtId="0" fontId="4" fillId="0" borderId="15" xfId="2" applyFont="1" applyBorder="1" applyAlignment="1" applyProtection="1">
      <alignment horizontal="center" vertical="center"/>
    </xf>
    <xf numFmtId="0" fontId="4" fillId="0" borderId="15" xfId="2" applyFont="1" applyBorder="1" applyAlignment="1" applyProtection="1">
      <alignment horizontal="center" vertical="top"/>
    </xf>
    <xf numFmtId="0" fontId="4" fillId="0" borderId="16" xfId="2" applyFont="1" applyBorder="1" applyAlignment="1" applyProtection="1">
      <alignment horizontal="center" vertical="top"/>
    </xf>
    <xf numFmtId="0" fontId="4" fillId="0" borderId="17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176" fontId="4" fillId="0" borderId="15" xfId="1" applyNumberFormat="1" applyFont="1" applyBorder="1" applyAlignment="1" applyProtection="1">
      <alignment horizontal="right" vertical="center"/>
    </xf>
    <xf numFmtId="180" fontId="4" fillId="0" borderId="15" xfId="1" applyNumberFormat="1" applyFont="1" applyBorder="1" applyAlignment="1" applyProtection="1">
      <alignment horizontal="right" vertical="center"/>
    </xf>
    <xf numFmtId="177" fontId="4" fillId="0" borderId="15" xfId="1" applyNumberFormat="1" applyFont="1" applyBorder="1" applyAlignment="1" applyProtection="1">
      <alignment horizontal="right" vertical="center"/>
    </xf>
    <xf numFmtId="176" fontId="4" fillId="0" borderId="3" xfId="1" applyNumberFormat="1" applyFont="1" applyBorder="1" applyAlignment="1" applyProtection="1">
      <alignment vertical="center"/>
    </xf>
    <xf numFmtId="0" fontId="6" fillId="0" borderId="15" xfId="2" applyFont="1" applyBorder="1" applyAlignment="1" applyProtection="1">
      <alignment horizontal="center" vertical="center"/>
    </xf>
    <xf numFmtId="176" fontId="6" fillId="0" borderId="15" xfId="1" applyNumberFormat="1" applyFont="1" applyBorder="1" applyAlignment="1" applyProtection="1">
      <alignment horizontal="right" vertical="center"/>
    </xf>
    <xf numFmtId="176" fontId="4" fillId="0" borderId="18" xfId="1" applyNumberFormat="1" applyFont="1" applyBorder="1" applyAlignment="1" applyProtection="1">
      <alignment horizontal="right" vertical="center"/>
    </xf>
    <xf numFmtId="176" fontId="4" fillId="0" borderId="3" xfId="1" applyNumberFormat="1" applyFont="1" applyBorder="1" applyAlignment="1" applyProtection="1">
      <alignment horizontal="right" vertical="center"/>
    </xf>
    <xf numFmtId="176" fontId="4" fillId="0" borderId="19" xfId="1" applyNumberFormat="1" applyFont="1" applyBorder="1" applyAlignment="1" applyProtection="1">
      <alignment horizontal="right" vertical="center"/>
    </xf>
    <xf numFmtId="176" fontId="6" fillId="0" borderId="19" xfId="1" applyNumberFormat="1" applyFont="1" applyBorder="1" applyAlignment="1" applyProtection="1">
      <alignment horizontal="right" vertical="center"/>
    </xf>
    <xf numFmtId="0" fontId="8" fillId="0" borderId="3" xfId="2" applyFont="1" applyBorder="1" applyAlignment="1" applyProtection="1">
      <alignment horizontal="center" vertical="center"/>
    </xf>
    <xf numFmtId="176" fontId="4" fillId="0" borderId="20" xfId="1" applyNumberFormat="1" applyFont="1" applyBorder="1" applyAlignment="1" applyProtection="1">
      <alignment horizontal="right" vertical="center"/>
    </xf>
    <xf numFmtId="176" fontId="4" fillId="0" borderId="11" xfId="1" applyNumberFormat="1" applyFont="1" applyBorder="1" applyAlignment="1" applyProtection="1">
      <alignment horizontal="right" vertical="center"/>
    </xf>
    <xf numFmtId="176" fontId="4" fillId="0" borderId="2" xfId="1" applyNumberFormat="1" applyFont="1" applyBorder="1" applyAlignment="1" applyProtection="1">
      <alignment horizontal="right" vertical="center"/>
    </xf>
    <xf numFmtId="176" fontId="4" fillId="0" borderId="0" xfId="1" applyNumberFormat="1" applyFont="1" applyBorder="1" applyAlignment="1" applyProtection="1">
      <alignment horizontal="right" vertical="center"/>
    </xf>
    <xf numFmtId="176" fontId="6" fillId="0" borderId="3" xfId="1" applyNumberFormat="1" applyFont="1" applyBorder="1" applyAlignment="1" applyProtection="1">
      <alignment horizontal="right" vertical="center"/>
    </xf>
    <xf numFmtId="0" fontId="6" fillId="0" borderId="3" xfId="2" applyFont="1" applyBorder="1" applyAlignment="1" applyProtection="1">
      <alignment horizontal="center" vertical="center"/>
    </xf>
    <xf numFmtId="176" fontId="6" fillId="0" borderId="14" xfId="1" applyNumberFormat="1" applyFont="1" applyBorder="1" applyAlignment="1" applyProtection="1">
      <alignment horizontal="right" vertical="center"/>
    </xf>
    <xf numFmtId="176" fontId="6" fillId="0" borderId="4" xfId="1" applyNumberFormat="1" applyFont="1" applyBorder="1" applyAlignment="1" applyProtection="1">
      <alignment horizontal="right" vertical="center"/>
    </xf>
    <xf numFmtId="0" fontId="4" fillId="0" borderId="0" xfId="2" applyFont="1" applyAlignment="1">
      <alignment vertical="center"/>
    </xf>
    <xf numFmtId="0" fontId="4" fillId="0" borderId="3" xfId="2" applyFont="1" applyBorder="1" applyAlignment="1" applyProtection="1">
      <alignment horizontal="distributed" vertical="center"/>
    </xf>
    <xf numFmtId="0" fontId="4" fillId="0" borderId="21" xfId="2" applyFont="1" applyBorder="1" applyAlignment="1" applyProtection="1">
      <alignment horizontal="center" vertical="center"/>
    </xf>
    <xf numFmtId="176" fontId="4" fillId="0" borderId="21" xfId="1" applyNumberFormat="1" applyFont="1" applyBorder="1" applyAlignment="1" applyProtection="1">
      <alignment vertical="center"/>
    </xf>
    <xf numFmtId="176" fontId="4" fillId="0" borderId="15" xfId="1" applyNumberFormat="1" applyFont="1" applyBorder="1" applyAlignment="1" applyProtection="1">
      <alignment vertical="center"/>
    </xf>
    <xf numFmtId="176" fontId="4" fillId="0" borderId="0" xfId="2" applyNumberFormat="1" applyFont="1" applyAlignment="1" applyProtection="1">
      <alignment vertical="center"/>
    </xf>
    <xf numFmtId="0" fontId="0" fillId="0" borderId="0" xfId="2" applyFont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9" xfId="3" applyFont="1" applyFill="1" applyBorder="1" applyAlignment="1">
      <alignment horizontal="center" vertical="center"/>
    </xf>
    <xf numFmtId="178" fontId="6" fillId="0" borderId="10" xfId="3" applyNumberFormat="1" applyFont="1" applyFill="1" applyBorder="1" applyAlignment="1">
      <alignment vertical="center"/>
    </xf>
    <xf numFmtId="178" fontId="6" fillId="0" borderId="1" xfId="3" applyNumberFormat="1" applyFont="1" applyFill="1" applyBorder="1" applyAlignment="1">
      <alignment vertical="center"/>
    </xf>
    <xf numFmtId="178" fontId="6" fillId="0" borderId="1" xfId="3" applyNumberFormat="1" applyFont="1" applyFill="1" applyBorder="1" applyAlignment="1">
      <alignment vertical="center" shrinkToFit="1"/>
    </xf>
    <xf numFmtId="179" fontId="6" fillId="0" borderId="1" xfId="3" applyNumberFormat="1" applyFont="1" applyFill="1" applyBorder="1" applyAlignment="1">
      <alignment vertical="center"/>
    </xf>
    <xf numFmtId="0" fontId="4" fillId="0" borderId="22" xfId="3" applyFont="1" applyFill="1" applyBorder="1" applyAlignment="1">
      <alignment horizontal="distributed" vertical="center" justifyLastLine="1"/>
    </xf>
    <xf numFmtId="0" fontId="4" fillId="0" borderId="3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 vertical="center"/>
    </xf>
    <xf numFmtId="0" fontId="4" fillId="0" borderId="2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distributed" vertical="center" justifyLastLine="1"/>
    </xf>
    <xf numFmtId="0" fontId="4" fillId="0" borderId="2" xfId="3" applyFont="1" applyFill="1" applyBorder="1" applyAlignment="1">
      <alignment horizontal="distributed" vertical="center" justifyLastLine="1"/>
    </xf>
    <xf numFmtId="0" fontId="4" fillId="0" borderId="19" xfId="3" applyFont="1" applyFill="1" applyBorder="1" applyAlignment="1">
      <alignment horizontal="distributed" vertical="center" justifyLastLine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/>
    </xf>
    <xf numFmtId="0" fontId="11" fillId="0" borderId="31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 textRotation="255"/>
    </xf>
    <xf numFmtId="49" fontId="8" fillId="0" borderId="33" xfId="0" applyNumberFormat="1" applyFont="1" applyBorder="1" applyAlignment="1">
      <alignment horizontal="center" vertical="center" textRotation="255"/>
    </xf>
    <xf numFmtId="49" fontId="8" fillId="0" borderId="34" xfId="0" applyNumberFormat="1" applyFont="1" applyBorder="1" applyAlignment="1">
      <alignment horizontal="center" vertical="center" textRotation="255"/>
    </xf>
    <xf numFmtId="49" fontId="8" fillId="0" borderId="11" xfId="0" applyNumberFormat="1" applyFont="1" applyBorder="1" applyAlignment="1">
      <alignment horizontal="center" vertical="center" textRotation="255"/>
    </xf>
    <xf numFmtId="49" fontId="8" fillId="0" borderId="20" xfId="0" applyNumberFormat="1" applyFont="1" applyBorder="1" applyAlignment="1">
      <alignment horizontal="center" vertical="center" textRotation="255"/>
    </xf>
    <xf numFmtId="49" fontId="8" fillId="0" borderId="31" xfId="0" applyNumberFormat="1" applyFont="1" applyBorder="1" applyAlignment="1">
      <alignment horizontal="center" vertical="center" textRotation="255"/>
    </xf>
    <xf numFmtId="0" fontId="8" fillId="0" borderId="20" xfId="0" applyNumberFormat="1" applyFont="1" applyBorder="1" applyAlignment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0" fontId="4" fillId="0" borderId="15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36" xfId="2" applyFont="1" applyBorder="1" applyAlignment="1" applyProtection="1">
      <alignment horizontal="center" vertical="center"/>
    </xf>
    <xf numFmtId="0" fontId="4" fillId="0" borderId="14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vertical="distributed" textRotation="255" justifyLastLine="1"/>
    </xf>
    <xf numFmtId="0" fontId="4" fillId="0" borderId="20" xfId="2" applyFont="1" applyBorder="1" applyAlignment="1" applyProtection="1">
      <alignment vertical="distributed" textRotation="255" justifyLastLine="1"/>
    </xf>
    <xf numFmtId="0" fontId="4" fillId="0" borderId="15" xfId="2" applyFont="1" applyBorder="1" applyAlignment="1" applyProtection="1">
      <alignment vertical="distributed" textRotation="255" justifyLastLine="1"/>
    </xf>
    <xf numFmtId="0" fontId="6" fillId="0" borderId="4" xfId="2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 applyProtection="1">
      <alignment horizontal="center" vertical="center"/>
    </xf>
    <xf numFmtId="0" fontId="4" fillId="0" borderId="13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 vertical="center"/>
    </xf>
    <xf numFmtId="0" fontId="4" fillId="0" borderId="18" xfId="2" applyFont="1" applyBorder="1" applyAlignment="1" applyProtection="1">
      <alignment horizontal="center" vertical="center"/>
    </xf>
    <xf numFmtId="0" fontId="4" fillId="0" borderId="19" xfId="2" applyFont="1" applyBorder="1" applyAlignment="1" applyProtection="1">
      <alignment horizontal="center" vertical="center"/>
    </xf>
    <xf numFmtId="176" fontId="6" fillId="0" borderId="11" xfId="1" applyNumberFormat="1" applyFont="1" applyBorder="1" applyAlignment="1" applyProtection="1">
      <alignment horizontal="right" vertical="center"/>
    </xf>
    <xf numFmtId="176" fontId="6" fillId="0" borderId="15" xfId="1" applyNumberFormat="1" applyFont="1" applyBorder="1" applyAlignment="1" applyProtection="1">
      <alignment horizontal="right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4" fillId="0" borderId="11" xfId="2" applyFont="1" applyBorder="1" applyAlignment="1" applyProtection="1">
      <alignment horizontal="center" vertical="distributed" textRotation="255" justifyLastLine="1"/>
    </xf>
    <xf numFmtId="0" fontId="4" fillId="0" borderId="20" xfId="2" applyFont="1" applyBorder="1" applyAlignment="1" applyProtection="1">
      <alignment horizontal="center" vertical="distributed" textRotation="255" justifyLastLine="1"/>
    </xf>
    <xf numFmtId="0" fontId="4" fillId="0" borderId="15" xfId="2" applyFont="1" applyBorder="1" applyAlignment="1" applyProtection="1">
      <alignment horizontal="center" vertical="distributed" textRotation="255" justifyLastLine="1"/>
    </xf>
    <xf numFmtId="0" fontId="6" fillId="0" borderId="13" xfId="2" applyFont="1" applyBorder="1" applyAlignment="1" applyProtection="1">
      <alignment horizontal="center" vertical="center"/>
    </xf>
    <xf numFmtId="0" fontId="6" fillId="0" borderId="35" xfId="2" applyFont="1" applyBorder="1" applyAlignment="1" applyProtection="1">
      <alignment horizontal="center" vertical="center"/>
    </xf>
    <xf numFmtId="0" fontId="6" fillId="0" borderId="18" xfId="2" applyFont="1" applyBorder="1" applyAlignment="1" applyProtection="1">
      <alignment horizontal="center" vertical="center"/>
    </xf>
    <xf numFmtId="0" fontId="6" fillId="0" borderId="19" xfId="2" applyFont="1" applyBorder="1" applyAlignment="1" applyProtection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_50suii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241" name="AutoShape 1"/>
        <xdr:cNvSpPr>
          <a:spLocks/>
        </xdr:cNvSpPr>
      </xdr:nvSpPr>
      <xdr:spPr bwMode="auto">
        <a:xfrm rot="-5400000">
          <a:off x="6677025" y="45529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242" name="AutoShape 2"/>
        <xdr:cNvSpPr>
          <a:spLocks/>
        </xdr:cNvSpPr>
      </xdr:nvSpPr>
      <xdr:spPr bwMode="auto">
        <a:xfrm rot="-5400000">
          <a:off x="6677025" y="45529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243" name="AutoShape 3"/>
        <xdr:cNvSpPr>
          <a:spLocks/>
        </xdr:cNvSpPr>
      </xdr:nvSpPr>
      <xdr:spPr bwMode="auto">
        <a:xfrm rot="-5400000">
          <a:off x="6677025" y="45529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244" name="AutoShape 4"/>
        <xdr:cNvSpPr>
          <a:spLocks/>
        </xdr:cNvSpPr>
      </xdr:nvSpPr>
      <xdr:spPr bwMode="auto">
        <a:xfrm rot="5400000">
          <a:off x="6677025" y="4552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245" name="AutoShape 5"/>
        <xdr:cNvSpPr>
          <a:spLocks/>
        </xdr:cNvSpPr>
      </xdr:nvSpPr>
      <xdr:spPr bwMode="auto">
        <a:xfrm rot="-5400000">
          <a:off x="6677025" y="45529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246" name="AutoShape 6"/>
        <xdr:cNvSpPr>
          <a:spLocks/>
        </xdr:cNvSpPr>
      </xdr:nvSpPr>
      <xdr:spPr bwMode="auto">
        <a:xfrm rot="-5400000">
          <a:off x="6677025" y="45529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247" name="AutoShape 7"/>
        <xdr:cNvSpPr>
          <a:spLocks/>
        </xdr:cNvSpPr>
      </xdr:nvSpPr>
      <xdr:spPr bwMode="auto">
        <a:xfrm rot="-5400000">
          <a:off x="6677025" y="45529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20"/>
  <sheetViews>
    <sheetView tabSelected="1" zoomScaleNormal="100" zoomScaleSheetLayoutView="100" workbookViewId="0">
      <selection sqref="A1:I1"/>
    </sheetView>
  </sheetViews>
  <sheetFormatPr defaultColWidth="9" defaultRowHeight="18" customHeight="1" x14ac:dyDescent="0.15"/>
  <cols>
    <col min="1" max="1" width="9.85546875" style="2" bestFit="1" customWidth="1"/>
    <col min="2" max="9" width="11.28515625" style="2" customWidth="1"/>
    <col min="10" max="10" width="1.7109375" style="2" customWidth="1"/>
    <col min="11" max="16384" width="9" style="2"/>
  </cols>
  <sheetData>
    <row r="1" spans="1:11" s="1" customFormat="1" ht="20.100000000000001" customHeight="1" x14ac:dyDescent="0.15">
      <c r="A1" s="84" t="s">
        <v>201</v>
      </c>
      <c r="B1" s="84"/>
      <c r="C1" s="84"/>
      <c r="D1" s="84"/>
      <c r="E1" s="84"/>
      <c r="F1" s="84"/>
      <c r="G1" s="84"/>
      <c r="H1" s="84"/>
      <c r="I1" s="84"/>
    </row>
    <row r="2" spans="1:11" s="3" customFormat="1" ht="12" customHeight="1" x14ac:dyDescent="0.15"/>
    <row r="3" spans="1:11" s="3" customFormat="1" ht="18" customHeight="1" thickBot="1" x14ac:dyDescent="0.2">
      <c r="I3" s="4" t="s">
        <v>79</v>
      </c>
    </row>
    <row r="4" spans="1:11" s="3" customFormat="1" ht="21" customHeight="1" x14ac:dyDescent="0.15">
      <c r="A4" s="87" t="s">
        <v>4</v>
      </c>
      <c r="B4" s="80" t="s">
        <v>5</v>
      </c>
      <c r="C4" s="81"/>
      <c r="D4" s="78" t="s">
        <v>7</v>
      </c>
      <c r="E4" s="78"/>
      <c r="F4" s="78"/>
      <c r="G4" s="78"/>
      <c r="H4" s="80" t="s">
        <v>6</v>
      </c>
      <c r="I4" s="85"/>
    </row>
    <row r="5" spans="1:11" s="3" customFormat="1" ht="21" customHeight="1" x14ac:dyDescent="0.15">
      <c r="A5" s="88"/>
      <c r="B5" s="82"/>
      <c r="C5" s="83"/>
      <c r="D5" s="79" t="s">
        <v>8</v>
      </c>
      <c r="E5" s="79"/>
      <c r="F5" s="79" t="s">
        <v>9</v>
      </c>
      <c r="G5" s="79"/>
      <c r="H5" s="82"/>
      <c r="I5" s="86"/>
    </row>
    <row r="6" spans="1:11" s="3" customFormat="1" ht="21" customHeight="1" x14ac:dyDescent="0.15">
      <c r="A6" s="89"/>
      <c r="B6" s="9" t="s">
        <v>0</v>
      </c>
      <c r="C6" s="9" t="s">
        <v>1</v>
      </c>
      <c r="D6" s="9" t="s">
        <v>0</v>
      </c>
      <c r="E6" s="9" t="s">
        <v>1</v>
      </c>
      <c r="F6" s="9" t="s">
        <v>0</v>
      </c>
      <c r="G6" s="9" t="s">
        <v>1</v>
      </c>
      <c r="H6" s="9" t="s">
        <v>0</v>
      </c>
      <c r="I6" s="10" t="s">
        <v>1</v>
      </c>
    </row>
    <row r="7" spans="1:11" s="5" customFormat="1" ht="21" customHeight="1" x14ac:dyDescent="0.15">
      <c r="A7" s="6" t="s">
        <v>78</v>
      </c>
      <c r="B7" s="11">
        <v>6369</v>
      </c>
      <c r="C7" s="11">
        <v>114610</v>
      </c>
      <c r="D7" s="11">
        <v>-509</v>
      </c>
      <c r="E7" s="11">
        <v>-4161</v>
      </c>
      <c r="F7" s="13">
        <v>-7.4004070950857823</v>
      </c>
      <c r="G7" s="13">
        <v>-3.5033804548248355</v>
      </c>
      <c r="H7" s="13">
        <v>8.1</v>
      </c>
      <c r="I7" s="13">
        <v>35.700000000000003</v>
      </c>
    </row>
    <row r="8" spans="1:11" s="3" customFormat="1" ht="21" customHeight="1" x14ac:dyDescent="0.15">
      <c r="A8" s="6">
        <v>55</v>
      </c>
      <c r="B8" s="11">
        <v>5932</v>
      </c>
      <c r="C8" s="11">
        <v>110280</v>
      </c>
      <c r="D8" s="11">
        <v>-437</v>
      </c>
      <c r="E8" s="11">
        <v>-4330</v>
      </c>
      <c r="F8" s="13">
        <v>-6.861359711100647</v>
      </c>
      <c r="G8" s="13">
        <v>-3.7780298403280739</v>
      </c>
      <c r="H8" s="13">
        <v>6.8</v>
      </c>
      <c r="I8" s="13">
        <v>32.799999999999997</v>
      </c>
    </row>
    <row r="9" spans="1:11" s="3" customFormat="1" ht="21" customHeight="1" x14ac:dyDescent="0.15">
      <c r="A9" s="6">
        <v>60</v>
      </c>
      <c r="B9" s="11">
        <v>5453</v>
      </c>
      <c r="C9" s="11">
        <v>104351</v>
      </c>
      <c r="D9" s="11">
        <v>-479</v>
      </c>
      <c r="E9" s="11">
        <v>-5929</v>
      </c>
      <c r="F9" s="13">
        <v>-8.0748482805124695</v>
      </c>
      <c r="G9" s="13">
        <v>-5.376314834965541</v>
      </c>
      <c r="H9" s="13">
        <v>5.7</v>
      </c>
      <c r="I9" s="13">
        <v>29.7</v>
      </c>
    </row>
    <row r="10" spans="1:11" s="3" customFormat="1" ht="21" customHeight="1" x14ac:dyDescent="0.15">
      <c r="A10" s="6" t="s">
        <v>2</v>
      </c>
      <c r="B10" s="11">
        <v>4939</v>
      </c>
      <c r="C10" s="11">
        <v>96474</v>
      </c>
      <c r="D10" s="11">
        <v>-514</v>
      </c>
      <c r="E10" s="11">
        <v>-7877</v>
      </c>
      <c r="F10" s="13">
        <v>-9.4260040344764349</v>
      </c>
      <c r="G10" s="13">
        <v>-7.5485620645705325</v>
      </c>
      <c r="H10" s="13">
        <v>4.8</v>
      </c>
      <c r="I10" s="13">
        <v>26.9</v>
      </c>
    </row>
    <row r="11" spans="1:11" s="3" customFormat="1" ht="21" customHeight="1" x14ac:dyDescent="0.15">
      <c r="A11" s="6" t="s">
        <v>10</v>
      </c>
      <c r="B11" s="11">
        <v>4341</v>
      </c>
      <c r="C11" s="11">
        <v>88513</v>
      </c>
      <c r="D11" s="11">
        <v>-598</v>
      </c>
      <c r="E11" s="11">
        <v>-7961</v>
      </c>
      <c r="F11" s="13">
        <v>-12.107714112168452</v>
      </c>
      <c r="G11" s="13">
        <v>-8.2519642598005731</v>
      </c>
      <c r="H11" s="13">
        <v>3.8</v>
      </c>
      <c r="I11" s="13">
        <v>23.7</v>
      </c>
    </row>
    <row r="12" spans="1:11" s="3" customFormat="1" ht="21" customHeight="1" x14ac:dyDescent="0.15">
      <c r="A12" s="6" t="s">
        <v>3</v>
      </c>
      <c r="B12" s="12">
        <v>3203</v>
      </c>
      <c r="C12" s="12">
        <v>70042</v>
      </c>
      <c r="D12" s="11">
        <v>-1138</v>
      </c>
      <c r="E12" s="11">
        <v>-18471</v>
      </c>
      <c r="F12" s="13">
        <v>-26.215157797742449</v>
      </c>
      <c r="G12" s="13">
        <v>-20.868121066961919</v>
      </c>
      <c r="H12" s="14">
        <v>2.6</v>
      </c>
      <c r="I12" s="14">
        <v>18</v>
      </c>
    </row>
    <row r="13" spans="1:11" s="7" customFormat="1" ht="21" customHeight="1" x14ac:dyDescent="0.15">
      <c r="A13" s="6" t="s">
        <v>11</v>
      </c>
      <c r="B13" s="12">
        <v>4303</v>
      </c>
      <c r="C13" s="12">
        <v>60325</v>
      </c>
      <c r="D13" s="11">
        <v>1100</v>
      </c>
      <c r="E13" s="11">
        <v>-9717</v>
      </c>
      <c r="F13" s="13">
        <v>34.342803621604759</v>
      </c>
      <c r="G13" s="13">
        <v>-13.873104708603407</v>
      </c>
      <c r="H13" s="14">
        <v>3.2</v>
      </c>
      <c r="I13" s="14">
        <v>15.1</v>
      </c>
    </row>
    <row r="14" spans="1:11" s="7" customFormat="1" ht="21" customHeight="1" x14ac:dyDescent="0.15">
      <c r="A14" s="6" t="s">
        <v>12</v>
      </c>
      <c r="B14" s="12">
        <v>3495</v>
      </c>
      <c r="C14" s="12">
        <v>47298</v>
      </c>
      <c r="D14" s="12">
        <v>-808</v>
      </c>
      <c r="E14" s="12">
        <v>-13027</v>
      </c>
      <c r="F14" s="14">
        <v>-18.777597025331165</v>
      </c>
      <c r="G14" s="14">
        <v>-21.594695399917114</v>
      </c>
      <c r="H14" s="14">
        <v>2.6</v>
      </c>
      <c r="I14" s="14">
        <v>11.89</v>
      </c>
      <c r="K14" s="8"/>
    </row>
    <row r="15" spans="1:11" s="8" customFormat="1" ht="21" customHeight="1" x14ac:dyDescent="0.15">
      <c r="A15" s="6" t="s">
        <v>13</v>
      </c>
      <c r="B15" s="12">
        <v>2676</v>
      </c>
      <c r="C15" s="12">
        <v>37810</v>
      </c>
      <c r="D15" s="12">
        <f>B15-B14</f>
        <v>-819</v>
      </c>
      <c r="E15" s="15">
        <f>C15-C14</f>
        <v>-9488</v>
      </c>
      <c r="F15" s="14">
        <f>D15/B14*100</f>
        <v>-23.433476394849787</v>
      </c>
      <c r="G15" s="14">
        <f>E15/C14*100</f>
        <v>-20.060044822191216</v>
      </c>
      <c r="H15" s="14">
        <v>2</v>
      </c>
      <c r="I15" s="14">
        <v>9.6</v>
      </c>
    </row>
    <row r="16" spans="1:11" s="8" customFormat="1" ht="21" customHeight="1" thickBot="1" x14ac:dyDescent="0.2">
      <c r="A16" s="73" t="s">
        <v>14</v>
      </c>
      <c r="B16" s="74">
        <f>総農家数!I11</f>
        <v>1941</v>
      </c>
      <c r="C16" s="75">
        <f>総農家数!I10</f>
        <v>27780</v>
      </c>
      <c r="D16" s="75">
        <f>B16-B15</f>
        <v>-735</v>
      </c>
      <c r="E16" s="76">
        <f>C16-C15</f>
        <v>-10030</v>
      </c>
      <c r="F16" s="77">
        <f>D16/B15*100</f>
        <v>-27.466367713004487</v>
      </c>
      <c r="G16" s="77">
        <f>E16/C15*100</f>
        <v>-26.527373710658559</v>
      </c>
      <c r="H16" s="77">
        <f>B16/令和２年２月１日現在秋田市人口世帯数!C10*100</f>
        <v>1.4220717849528541</v>
      </c>
      <c r="I16" s="77">
        <f>C16/388748*100</f>
        <v>7.1460174714725229</v>
      </c>
    </row>
    <row r="17" spans="1:1" s="3" customFormat="1" ht="18" customHeight="1" x14ac:dyDescent="0.15">
      <c r="A17" s="3" t="s">
        <v>202</v>
      </c>
    </row>
    <row r="18" spans="1:1" s="3" customFormat="1" ht="18" customHeight="1" x14ac:dyDescent="0.15">
      <c r="A18" s="3" t="s">
        <v>203</v>
      </c>
    </row>
    <row r="19" spans="1:1" s="3" customFormat="1" ht="18" customHeight="1" x14ac:dyDescent="0.15">
      <c r="A19" s="3" t="s">
        <v>204</v>
      </c>
    </row>
    <row r="20" spans="1:1" ht="19.5" customHeight="1" x14ac:dyDescent="0.15"/>
  </sheetData>
  <mergeCells count="7">
    <mergeCell ref="D4:G4"/>
    <mergeCell ref="F5:G5"/>
    <mergeCell ref="B4:C5"/>
    <mergeCell ref="A1:I1"/>
    <mergeCell ref="H4:I5"/>
    <mergeCell ref="A4:A6"/>
    <mergeCell ref="D5:E5"/>
  </mergeCells>
  <phoneticPr fontId="2"/>
  <printOptions horizontalCentered="1"/>
  <pageMargins left="0.39370078740157483" right="0.39370078740157483" top="0.78740157480314965" bottom="0.78740157480314965" header="0.31496062992125984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G19" sqref="G19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11" width="10.28515625" customWidth="1"/>
  </cols>
  <sheetData>
    <row r="1" spans="1:11" ht="13.5" x14ac:dyDescent="0.15">
      <c r="A1" s="16"/>
      <c r="B1" s="16"/>
      <c r="C1" s="16"/>
      <c r="D1" s="16"/>
      <c r="E1" s="16"/>
      <c r="F1" s="16"/>
      <c r="G1" s="16"/>
      <c r="H1" s="17" t="s">
        <v>15</v>
      </c>
      <c r="I1" s="18"/>
      <c r="J1" s="18"/>
      <c r="K1" s="19"/>
    </row>
    <row r="2" spans="1:11" ht="14.25" thickBot="1" x14ac:dyDescent="0.2">
      <c r="A2" s="20" t="s">
        <v>16</v>
      </c>
      <c r="B2" s="19"/>
      <c r="C2" s="19"/>
      <c r="D2" s="19"/>
      <c r="E2" s="19"/>
      <c r="F2" s="19"/>
      <c r="G2" s="19"/>
      <c r="H2" s="18" t="s">
        <v>17</v>
      </c>
      <c r="I2" s="18"/>
      <c r="J2" s="18"/>
      <c r="K2" s="19"/>
    </row>
    <row r="3" spans="1:11" ht="13.5" x14ac:dyDescent="0.15">
      <c r="A3" s="20"/>
      <c r="B3" s="19"/>
      <c r="C3" s="19"/>
      <c r="D3" s="19"/>
      <c r="E3" s="19"/>
      <c r="F3" s="19"/>
      <c r="G3" s="19"/>
      <c r="H3" s="101" t="s">
        <v>18</v>
      </c>
      <c r="I3" s="90" t="s">
        <v>19</v>
      </c>
      <c r="J3" s="21"/>
      <c r="K3" s="92" t="s">
        <v>20</v>
      </c>
    </row>
    <row r="4" spans="1:11" ht="14.25" thickBot="1" x14ac:dyDescent="0.2">
      <c r="A4" s="20"/>
      <c r="B4" s="19"/>
      <c r="C4" s="19"/>
      <c r="D4" s="19"/>
      <c r="E4" s="19"/>
      <c r="F4" s="19"/>
      <c r="G4" s="19"/>
      <c r="H4" s="108"/>
      <c r="I4" s="91"/>
      <c r="J4" s="94" t="s">
        <v>21</v>
      </c>
      <c r="K4" s="93"/>
    </row>
    <row r="5" spans="1:11" x14ac:dyDescent="0.15">
      <c r="A5" s="96" t="s">
        <v>22</v>
      </c>
      <c r="B5" s="97"/>
      <c r="C5" s="97"/>
      <c r="D5" s="97"/>
      <c r="E5" s="98" t="s">
        <v>23</v>
      </c>
      <c r="F5" s="101" t="s">
        <v>24</v>
      </c>
      <c r="G5" s="101" t="s">
        <v>25</v>
      </c>
      <c r="H5" s="108"/>
      <c r="I5" s="91"/>
      <c r="J5" s="91"/>
      <c r="K5" s="93"/>
    </row>
    <row r="6" spans="1:11" x14ac:dyDescent="0.15">
      <c r="A6" s="102" t="s">
        <v>26</v>
      </c>
      <c r="B6" s="105" t="s">
        <v>27</v>
      </c>
      <c r="C6" s="105" t="s">
        <v>28</v>
      </c>
      <c r="D6" s="105" t="s">
        <v>29</v>
      </c>
      <c r="E6" s="99"/>
      <c r="F6" s="99"/>
      <c r="G6" s="99"/>
      <c r="H6" s="108"/>
      <c r="I6" s="91"/>
      <c r="J6" s="91"/>
      <c r="K6" s="93"/>
    </row>
    <row r="7" spans="1:11" x14ac:dyDescent="0.15">
      <c r="A7" s="103"/>
      <c r="B7" s="106"/>
      <c r="C7" s="106"/>
      <c r="D7" s="106"/>
      <c r="E7" s="99"/>
      <c r="F7" s="99"/>
      <c r="G7" s="99"/>
      <c r="H7" s="108"/>
      <c r="I7" s="91"/>
      <c r="J7" s="95"/>
      <c r="K7" s="93"/>
    </row>
    <row r="8" spans="1:11" x14ac:dyDescent="0.15">
      <c r="A8" s="103"/>
      <c r="B8" s="106"/>
      <c r="C8" s="106"/>
      <c r="D8" s="106"/>
      <c r="E8" s="99"/>
      <c r="F8" s="99"/>
      <c r="G8" s="99"/>
      <c r="H8" s="22" t="s">
        <v>30</v>
      </c>
      <c r="I8" s="22" t="s">
        <v>30</v>
      </c>
      <c r="J8" s="22" t="s">
        <v>30</v>
      </c>
      <c r="K8" s="23" t="s">
        <v>30</v>
      </c>
    </row>
    <row r="9" spans="1:11" ht="13.5" thickBot="1" x14ac:dyDescent="0.2">
      <c r="A9" s="104"/>
      <c r="B9" s="107"/>
      <c r="C9" s="107"/>
      <c r="D9" s="107"/>
      <c r="E9" s="100"/>
      <c r="F9" s="100"/>
      <c r="G9" s="100"/>
      <c r="H9" s="24" t="s">
        <v>31</v>
      </c>
      <c r="I9" s="24" t="s">
        <v>32</v>
      </c>
      <c r="J9" s="24" t="s">
        <v>33</v>
      </c>
      <c r="K9" s="25" t="s">
        <v>34</v>
      </c>
    </row>
    <row r="10" spans="1:11" ht="13.5" x14ac:dyDescent="0.15">
      <c r="A10" s="26" t="s">
        <v>35</v>
      </c>
      <c r="B10" s="26" t="s">
        <v>36</v>
      </c>
      <c r="C10" s="26" t="s">
        <v>37</v>
      </c>
      <c r="D10" s="26" t="s">
        <v>36</v>
      </c>
      <c r="E10" s="27" t="s">
        <v>38</v>
      </c>
      <c r="F10" s="26"/>
      <c r="G10" s="26"/>
      <c r="H10" s="18">
        <v>37116</v>
      </c>
      <c r="I10" s="28">
        <v>27780</v>
      </c>
      <c r="J10" s="18">
        <v>73</v>
      </c>
      <c r="K10" s="18">
        <v>9336</v>
      </c>
    </row>
    <row r="11" spans="1:11" ht="13.5" x14ac:dyDescent="0.15">
      <c r="A11" s="26" t="s">
        <v>35</v>
      </c>
      <c r="B11" s="26" t="s">
        <v>36</v>
      </c>
      <c r="C11" s="26" t="s">
        <v>39</v>
      </c>
      <c r="D11" s="26" t="s">
        <v>36</v>
      </c>
      <c r="E11" s="27" t="s">
        <v>38</v>
      </c>
      <c r="F11" s="27" t="s">
        <v>40</v>
      </c>
      <c r="G11" s="26"/>
      <c r="H11" s="18">
        <v>2525</v>
      </c>
      <c r="I11" s="28">
        <v>1941</v>
      </c>
      <c r="J11" s="18">
        <v>5</v>
      </c>
      <c r="K11" s="18">
        <v>584</v>
      </c>
    </row>
    <row r="12" spans="1:11" ht="13.5" x14ac:dyDescent="0.15">
      <c r="A12" s="26" t="s">
        <v>35</v>
      </c>
      <c r="B12" s="26" t="s">
        <v>36</v>
      </c>
      <c r="C12" s="26" t="s">
        <v>39</v>
      </c>
      <c r="D12" s="26" t="s">
        <v>41</v>
      </c>
      <c r="E12" s="26" t="s">
        <v>38</v>
      </c>
      <c r="F12" s="26" t="s">
        <v>40</v>
      </c>
      <c r="G12" s="26" t="s">
        <v>40</v>
      </c>
      <c r="H12" s="18">
        <v>164</v>
      </c>
      <c r="I12" s="18">
        <v>93</v>
      </c>
      <c r="J12" s="18" t="s">
        <v>42</v>
      </c>
      <c r="K12" s="18">
        <v>71</v>
      </c>
    </row>
    <row r="13" spans="1:11" ht="13.5" x14ac:dyDescent="0.15">
      <c r="A13" s="26" t="s">
        <v>35</v>
      </c>
      <c r="B13" s="26" t="s">
        <v>36</v>
      </c>
      <c r="C13" s="26" t="s">
        <v>39</v>
      </c>
      <c r="D13" s="26" t="s">
        <v>43</v>
      </c>
      <c r="E13" s="26" t="s">
        <v>38</v>
      </c>
      <c r="F13" s="26" t="s">
        <v>40</v>
      </c>
      <c r="G13" s="26" t="s">
        <v>44</v>
      </c>
      <c r="H13" s="18">
        <v>150</v>
      </c>
      <c r="I13" s="18">
        <v>137</v>
      </c>
      <c r="J13" s="18" t="s">
        <v>42</v>
      </c>
      <c r="K13" s="18">
        <v>13</v>
      </c>
    </row>
    <row r="14" spans="1:11" ht="13.5" x14ac:dyDescent="0.15">
      <c r="A14" s="26" t="s">
        <v>35</v>
      </c>
      <c r="B14" s="26" t="s">
        <v>36</v>
      </c>
      <c r="C14" s="26" t="s">
        <v>39</v>
      </c>
      <c r="D14" s="26" t="s">
        <v>45</v>
      </c>
      <c r="E14" s="26" t="s">
        <v>38</v>
      </c>
      <c r="F14" s="26" t="s">
        <v>40</v>
      </c>
      <c r="G14" s="26" t="s">
        <v>46</v>
      </c>
      <c r="H14" s="18">
        <v>78</v>
      </c>
      <c r="I14" s="18">
        <v>55</v>
      </c>
      <c r="J14" s="18" t="s">
        <v>42</v>
      </c>
      <c r="K14" s="18">
        <v>23</v>
      </c>
    </row>
    <row r="15" spans="1:11" ht="13.5" x14ac:dyDescent="0.15">
      <c r="A15" s="26" t="s">
        <v>35</v>
      </c>
      <c r="B15" s="26" t="s">
        <v>36</v>
      </c>
      <c r="C15" s="26" t="s">
        <v>39</v>
      </c>
      <c r="D15" s="26" t="s">
        <v>47</v>
      </c>
      <c r="E15" s="26" t="s">
        <v>38</v>
      </c>
      <c r="F15" s="26" t="s">
        <v>40</v>
      </c>
      <c r="G15" s="26" t="s">
        <v>48</v>
      </c>
      <c r="H15" s="18">
        <v>100</v>
      </c>
      <c r="I15" s="18">
        <v>74</v>
      </c>
      <c r="J15" s="18" t="s">
        <v>42</v>
      </c>
      <c r="K15" s="18">
        <v>26</v>
      </c>
    </row>
    <row r="16" spans="1:11" ht="13.5" x14ac:dyDescent="0.15">
      <c r="A16" s="26" t="s">
        <v>35</v>
      </c>
      <c r="B16" s="26" t="s">
        <v>36</v>
      </c>
      <c r="C16" s="26" t="s">
        <v>39</v>
      </c>
      <c r="D16" s="26" t="s">
        <v>35</v>
      </c>
      <c r="E16" s="26" t="s">
        <v>38</v>
      </c>
      <c r="F16" s="26" t="s">
        <v>40</v>
      </c>
      <c r="G16" s="26" t="s">
        <v>49</v>
      </c>
      <c r="H16" s="18">
        <v>143</v>
      </c>
      <c r="I16" s="18">
        <v>108</v>
      </c>
      <c r="J16" s="18">
        <v>1</v>
      </c>
      <c r="K16" s="18">
        <v>35</v>
      </c>
    </row>
    <row r="17" spans="1:11" ht="13.5" x14ac:dyDescent="0.15">
      <c r="A17" s="26" t="s">
        <v>35</v>
      </c>
      <c r="B17" s="26" t="s">
        <v>36</v>
      </c>
      <c r="C17" s="26" t="s">
        <v>39</v>
      </c>
      <c r="D17" s="26" t="s">
        <v>50</v>
      </c>
      <c r="E17" s="26" t="s">
        <v>38</v>
      </c>
      <c r="F17" s="26" t="s">
        <v>40</v>
      </c>
      <c r="G17" s="26" t="s">
        <v>51</v>
      </c>
      <c r="H17" s="18">
        <v>119</v>
      </c>
      <c r="I17" s="18">
        <v>105</v>
      </c>
      <c r="J17" s="18" t="s">
        <v>42</v>
      </c>
      <c r="K17" s="18">
        <v>14</v>
      </c>
    </row>
    <row r="18" spans="1:11" ht="13.5" x14ac:dyDescent="0.15">
      <c r="A18" s="26" t="s">
        <v>35</v>
      </c>
      <c r="B18" s="26" t="s">
        <v>36</v>
      </c>
      <c r="C18" s="26" t="s">
        <v>39</v>
      </c>
      <c r="D18" s="26" t="s">
        <v>52</v>
      </c>
      <c r="E18" s="26" t="s">
        <v>38</v>
      </c>
      <c r="F18" s="26" t="s">
        <v>40</v>
      </c>
      <c r="G18" s="26" t="s">
        <v>53</v>
      </c>
      <c r="H18" s="18">
        <v>31</v>
      </c>
      <c r="I18" s="18">
        <v>11</v>
      </c>
      <c r="J18" s="18" t="s">
        <v>42</v>
      </c>
      <c r="K18" s="18">
        <v>20</v>
      </c>
    </row>
    <row r="19" spans="1:11" ht="13.5" x14ac:dyDescent="0.15">
      <c r="A19" s="26" t="s">
        <v>35</v>
      </c>
      <c r="B19" s="26" t="s">
        <v>36</v>
      </c>
      <c r="C19" s="26" t="s">
        <v>39</v>
      </c>
      <c r="D19" s="26" t="s">
        <v>54</v>
      </c>
      <c r="E19" s="26" t="s">
        <v>38</v>
      </c>
      <c r="F19" s="26" t="s">
        <v>40</v>
      </c>
      <c r="G19" s="26" t="s">
        <v>55</v>
      </c>
      <c r="H19" s="18">
        <v>82</v>
      </c>
      <c r="I19" s="18">
        <v>61</v>
      </c>
      <c r="J19" s="18" t="s">
        <v>42</v>
      </c>
      <c r="K19" s="18">
        <v>21</v>
      </c>
    </row>
    <row r="20" spans="1:11" ht="13.5" x14ac:dyDescent="0.15">
      <c r="A20" s="26" t="s">
        <v>35</v>
      </c>
      <c r="B20" s="26" t="s">
        <v>36</v>
      </c>
      <c r="C20" s="26" t="s">
        <v>39</v>
      </c>
      <c r="D20" s="26" t="s">
        <v>56</v>
      </c>
      <c r="E20" s="26" t="s">
        <v>38</v>
      </c>
      <c r="F20" s="26" t="s">
        <v>40</v>
      </c>
      <c r="G20" s="26" t="s">
        <v>57</v>
      </c>
      <c r="H20" s="18">
        <v>103</v>
      </c>
      <c r="I20" s="18">
        <v>74</v>
      </c>
      <c r="J20" s="18" t="s">
        <v>42</v>
      </c>
      <c r="K20" s="18">
        <v>29</v>
      </c>
    </row>
    <row r="21" spans="1:11" ht="13.5" x14ac:dyDescent="0.15">
      <c r="A21" s="26" t="s">
        <v>35</v>
      </c>
      <c r="B21" s="26" t="s">
        <v>36</v>
      </c>
      <c r="C21" s="26" t="s">
        <v>39</v>
      </c>
      <c r="D21" s="26" t="s">
        <v>58</v>
      </c>
      <c r="E21" s="26" t="s">
        <v>38</v>
      </c>
      <c r="F21" s="26" t="s">
        <v>40</v>
      </c>
      <c r="G21" s="26" t="s">
        <v>59</v>
      </c>
      <c r="H21" s="18">
        <v>122</v>
      </c>
      <c r="I21" s="18">
        <v>88</v>
      </c>
      <c r="J21" s="18">
        <v>2</v>
      </c>
      <c r="K21" s="18">
        <v>34</v>
      </c>
    </row>
    <row r="22" spans="1:11" ht="13.5" x14ac:dyDescent="0.15">
      <c r="A22" s="26" t="s">
        <v>35</v>
      </c>
      <c r="B22" s="26" t="s">
        <v>36</v>
      </c>
      <c r="C22" s="26" t="s">
        <v>39</v>
      </c>
      <c r="D22" s="26" t="s">
        <v>60</v>
      </c>
      <c r="E22" s="26" t="s">
        <v>38</v>
      </c>
      <c r="F22" s="26" t="s">
        <v>40</v>
      </c>
      <c r="G22" s="26" t="s">
        <v>61</v>
      </c>
      <c r="H22" s="18">
        <v>105</v>
      </c>
      <c r="I22" s="18">
        <v>73</v>
      </c>
      <c r="J22" s="18">
        <v>1</v>
      </c>
      <c r="K22" s="18">
        <v>32</v>
      </c>
    </row>
    <row r="23" spans="1:11" ht="13.5" x14ac:dyDescent="0.15">
      <c r="A23" s="26" t="s">
        <v>35</v>
      </c>
      <c r="B23" s="26" t="s">
        <v>36</v>
      </c>
      <c r="C23" s="26" t="s">
        <v>39</v>
      </c>
      <c r="D23" s="26" t="s">
        <v>3</v>
      </c>
      <c r="E23" s="26" t="s">
        <v>38</v>
      </c>
      <c r="F23" s="26" t="s">
        <v>40</v>
      </c>
      <c r="G23" s="26" t="s">
        <v>62</v>
      </c>
      <c r="H23" s="18">
        <v>80</v>
      </c>
      <c r="I23" s="18">
        <v>58</v>
      </c>
      <c r="J23" s="18" t="s">
        <v>42</v>
      </c>
      <c r="K23" s="18">
        <v>22</v>
      </c>
    </row>
    <row r="24" spans="1:11" ht="13.5" x14ac:dyDescent="0.15">
      <c r="A24" s="26" t="s">
        <v>35</v>
      </c>
      <c r="B24" s="26" t="s">
        <v>36</v>
      </c>
      <c r="C24" s="26" t="s">
        <v>39</v>
      </c>
      <c r="D24" s="26" t="s">
        <v>63</v>
      </c>
      <c r="E24" s="26" t="s">
        <v>38</v>
      </c>
      <c r="F24" s="26" t="s">
        <v>40</v>
      </c>
      <c r="G24" s="26" t="s">
        <v>64</v>
      </c>
      <c r="H24" s="18">
        <v>79</v>
      </c>
      <c r="I24" s="18">
        <v>50</v>
      </c>
      <c r="J24" s="18" t="s">
        <v>42</v>
      </c>
      <c r="K24" s="18">
        <v>29</v>
      </c>
    </row>
    <row r="25" spans="1:11" ht="13.5" x14ac:dyDescent="0.15">
      <c r="A25" s="26" t="s">
        <v>35</v>
      </c>
      <c r="B25" s="26" t="s">
        <v>36</v>
      </c>
      <c r="C25" s="26" t="s">
        <v>39</v>
      </c>
      <c r="D25" s="26" t="s">
        <v>65</v>
      </c>
      <c r="E25" s="26" t="s">
        <v>38</v>
      </c>
      <c r="F25" s="26" t="s">
        <v>40</v>
      </c>
      <c r="G25" s="26" t="s">
        <v>66</v>
      </c>
      <c r="H25" s="18">
        <v>168</v>
      </c>
      <c r="I25" s="18">
        <v>145</v>
      </c>
      <c r="J25" s="18">
        <v>1</v>
      </c>
      <c r="K25" s="18">
        <v>23</v>
      </c>
    </row>
    <row r="26" spans="1:11" ht="13.5" x14ac:dyDescent="0.15">
      <c r="A26" s="26" t="s">
        <v>35</v>
      </c>
      <c r="B26" s="26" t="s">
        <v>36</v>
      </c>
      <c r="C26" s="26" t="s">
        <v>39</v>
      </c>
      <c r="D26" s="26" t="s">
        <v>67</v>
      </c>
      <c r="E26" s="26" t="s">
        <v>38</v>
      </c>
      <c r="F26" s="26" t="s">
        <v>40</v>
      </c>
      <c r="G26" s="26" t="s">
        <v>68</v>
      </c>
      <c r="H26" s="18">
        <v>356</v>
      </c>
      <c r="I26" s="18">
        <v>274</v>
      </c>
      <c r="J26" s="18" t="s">
        <v>42</v>
      </c>
      <c r="K26" s="18">
        <v>82</v>
      </c>
    </row>
    <row r="27" spans="1:11" ht="13.5" x14ac:dyDescent="0.15">
      <c r="A27" s="26" t="s">
        <v>35</v>
      </c>
      <c r="B27" s="26" t="s">
        <v>36</v>
      </c>
      <c r="C27" s="26" t="s">
        <v>39</v>
      </c>
      <c r="D27" s="26" t="s">
        <v>69</v>
      </c>
      <c r="E27" s="26" t="s">
        <v>38</v>
      </c>
      <c r="F27" s="26" t="s">
        <v>40</v>
      </c>
      <c r="G27" s="26" t="s">
        <v>70</v>
      </c>
      <c r="H27" s="18">
        <v>130</v>
      </c>
      <c r="I27" s="18">
        <v>99</v>
      </c>
      <c r="J27" s="18" t="s">
        <v>42</v>
      </c>
      <c r="K27" s="18">
        <v>31</v>
      </c>
    </row>
    <row r="28" spans="1:11" ht="13.5" x14ac:dyDescent="0.15">
      <c r="A28" s="26" t="s">
        <v>35</v>
      </c>
      <c r="B28" s="26" t="s">
        <v>36</v>
      </c>
      <c r="C28" s="26" t="s">
        <v>39</v>
      </c>
      <c r="D28" s="26" t="s">
        <v>11</v>
      </c>
      <c r="E28" s="26" t="s">
        <v>38</v>
      </c>
      <c r="F28" s="26" t="s">
        <v>40</v>
      </c>
      <c r="G28" s="26" t="s">
        <v>71</v>
      </c>
      <c r="H28" s="18">
        <v>99</v>
      </c>
      <c r="I28" s="18">
        <v>84</v>
      </c>
      <c r="J28" s="18" t="s">
        <v>42</v>
      </c>
      <c r="K28" s="18">
        <v>15</v>
      </c>
    </row>
    <row r="29" spans="1:11" ht="13.5" x14ac:dyDescent="0.15">
      <c r="A29" s="26" t="s">
        <v>35</v>
      </c>
      <c r="B29" s="26" t="s">
        <v>36</v>
      </c>
      <c r="C29" s="26" t="s">
        <v>39</v>
      </c>
      <c r="D29" s="26" t="s">
        <v>72</v>
      </c>
      <c r="E29" s="26" t="s">
        <v>38</v>
      </c>
      <c r="F29" s="26" t="s">
        <v>40</v>
      </c>
      <c r="G29" s="26" t="s">
        <v>73</v>
      </c>
      <c r="H29" s="18">
        <v>87</v>
      </c>
      <c r="I29" s="18">
        <v>75</v>
      </c>
      <c r="J29" s="18" t="s">
        <v>42</v>
      </c>
      <c r="K29" s="18">
        <v>12</v>
      </c>
    </row>
    <row r="30" spans="1:11" ht="13.5" x14ac:dyDescent="0.15">
      <c r="A30" s="26" t="s">
        <v>35</v>
      </c>
      <c r="B30" s="26" t="s">
        <v>36</v>
      </c>
      <c r="C30" s="26" t="s">
        <v>39</v>
      </c>
      <c r="D30" s="26" t="s">
        <v>74</v>
      </c>
      <c r="E30" s="26" t="s">
        <v>38</v>
      </c>
      <c r="F30" s="26" t="s">
        <v>40</v>
      </c>
      <c r="G30" s="26" t="s">
        <v>75</v>
      </c>
      <c r="H30" s="18">
        <v>140</v>
      </c>
      <c r="I30" s="18">
        <v>113</v>
      </c>
      <c r="J30" s="18" t="s">
        <v>42</v>
      </c>
      <c r="K30" s="18">
        <v>27</v>
      </c>
    </row>
    <row r="31" spans="1:11" ht="13.5" x14ac:dyDescent="0.15">
      <c r="A31" s="26" t="s">
        <v>35</v>
      </c>
      <c r="B31" s="26" t="s">
        <v>36</v>
      </c>
      <c r="C31" s="26" t="s">
        <v>39</v>
      </c>
      <c r="D31" s="26" t="s">
        <v>76</v>
      </c>
      <c r="E31" s="26" t="s">
        <v>38</v>
      </c>
      <c r="F31" s="26" t="s">
        <v>40</v>
      </c>
      <c r="G31" s="26" t="s">
        <v>77</v>
      </c>
      <c r="H31" s="18">
        <v>189</v>
      </c>
      <c r="I31" s="18">
        <v>164</v>
      </c>
      <c r="J31" s="18" t="s">
        <v>42</v>
      </c>
      <c r="K31" s="18">
        <v>25</v>
      </c>
    </row>
  </sheetData>
  <mergeCells count="12">
    <mergeCell ref="I3:I7"/>
    <mergeCell ref="K3:K7"/>
    <mergeCell ref="J4:J7"/>
    <mergeCell ref="A5:D5"/>
    <mergeCell ref="E5:E9"/>
    <mergeCell ref="F5:F9"/>
    <mergeCell ref="G5:G9"/>
    <mergeCell ref="A6:A9"/>
    <mergeCell ref="B6:B9"/>
    <mergeCell ref="C6:C9"/>
    <mergeCell ref="D6:D9"/>
    <mergeCell ref="H3:H7"/>
  </mergeCells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7" workbookViewId="0">
      <selection activeCell="B6" sqref="B6"/>
    </sheetView>
  </sheetViews>
  <sheetFormatPr defaultRowHeight="12.75" x14ac:dyDescent="0.15"/>
  <cols>
    <col min="1" max="1" width="2.7109375" customWidth="1"/>
    <col min="2" max="2" width="12.28515625" customWidth="1"/>
    <col min="3" max="6" width="10.42578125" customWidth="1"/>
    <col min="7" max="7" width="2.7109375" customWidth="1"/>
    <col min="8" max="8" width="12.28515625" customWidth="1"/>
    <col min="9" max="12" width="10.42578125" customWidth="1"/>
  </cols>
  <sheetData>
    <row r="1" spans="1:12" ht="13.5" x14ac:dyDescent="0.15">
      <c r="A1" s="29" t="s">
        <v>80</v>
      </c>
      <c r="B1" s="30"/>
      <c r="C1" s="30"/>
      <c r="D1" s="30"/>
      <c r="E1" s="31"/>
      <c r="F1" s="31"/>
      <c r="G1" s="31"/>
      <c r="H1" s="31"/>
      <c r="I1" s="31"/>
      <c r="J1" s="31" t="s">
        <v>81</v>
      </c>
      <c r="K1" s="32" t="s">
        <v>82</v>
      </c>
      <c r="L1" s="31"/>
    </row>
    <row r="2" spans="1:12" ht="13.5" x14ac:dyDescent="0.15">
      <c r="A2" s="31"/>
      <c r="B2" s="31"/>
      <c r="C2" s="31"/>
      <c r="D2" s="33"/>
      <c r="E2" s="31"/>
      <c r="F2" s="31"/>
      <c r="G2" s="31"/>
      <c r="H2" s="32" t="s">
        <v>83</v>
      </c>
      <c r="I2" s="31"/>
      <c r="J2" s="31"/>
      <c r="K2" s="31"/>
      <c r="L2" s="31"/>
    </row>
    <row r="3" spans="1:12" x14ac:dyDescent="0.15">
      <c r="A3" s="31"/>
      <c r="B3" s="109" t="s">
        <v>84</v>
      </c>
      <c r="C3" s="109" t="s">
        <v>85</v>
      </c>
      <c r="D3" s="35" t="s">
        <v>196</v>
      </c>
      <c r="E3" s="36" t="s">
        <v>197</v>
      </c>
      <c r="F3" s="35" t="s">
        <v>198</v>
      </c>
      <c r="G3" s="31"/>
      <c r="H3" s="37"/>
      <c r="I3" s="109" t="s">
        <v>84</v>
      </c>
      <c r="J3" s="111" t="s">
        <v>86</v>
      </c>
      <c r="K3" s="112"/>
      <c r="L3" s="113"/>
    </row>
    <row r="4" spans="1:12" x14ac:dyDescent="0.15">
      <c r="A4" s="31"/>
      <c r="B4" s="110"/>
      <c r="C4" s="110"/>
      <c r="D4" s="40" t="s">
        <v>87</v>
      </c>
      <c r="E4" s="41" t="s">
        <v>88</v>
      </c>
      <c r="F4" s="40" t="s">
        <v>89</v>
      </c>
      <c r="G4" s="31"/>
      <c r="H4" s="42"/>
      <c r="I4" s="110"/>
      <c r="J4" s="38" t="s">
        <v>90</v>
      </c>
      <c r="K4" s="43" t="s">
        <v>91</v>
      </c>
      <c r="L4" s="43" t="s">
        <v>92</v>
      </c>
    </row>
    <row r="5" spans="1:12" x14ac:dyDescent="0.15">
      <c r="A5" s="31"/>
      <c r="B5" s="44">
        <v>136491</v>
      </c>
      <c r="C5" s="44">
        <v>305338</v>
      </c>
      <c r="D5" s="45">
        <v>2.2370559231011566</v>
      </c>
      <c r="E5" s="45">
        <v>906.07</v>
      </c>
      <c r="F5" s="46">
        <v>336.99162316377323</v>
      </c>
      <c r="G5" s="31"/>
      <c r="H5" s="43" t="s">
        <v>93</v>
      </c>
      <c r="I5" s="47">
        <v>136628</v>
      </c>
      <c r="J5" s="47">
        <v>305625</v>
      </c>
      <c r="K5" s="47">
        <v>144125</v>
      </c>
      <c r="L5" s="47">
        <v>161500</v>
      </c>
    </row>
    <row r="6" spans="1:12" x14ac:dyDescent="0.15">
      <c r="A6" s="31"/>
      <c r="B6" s="31"/>
      <c r="C6" s="31"/>
      <c r="D6" s="31"/>
      <c r="E6" s="31"/>
      <c r="F6" s="31"/>
      <c r="G6" s="31"/>
      <c r="H6" s="43" t="s">
        <v>94</v>
      </c>
      <c r="I6" s="47">
        <v>-137</v>
      </c>
      <c r="J6" s="47">
        <v>-287</v>
      </c>
      <c r="K6" s="47">
        <v>-123</v>
      </c>
      <c r="L6" s="47">
        <v>-164</v>
      </c>
    </row>
    <row r="7" spans="1:12" ht="13.5" x14ac:dyDescent="0.15">
      <c r="A7" s="32" t="s">
        <v>95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15">
      <c r="A8" s="119" t="s">
        <v>96</v>
      </c>
      <c r="B8" s="120"/>
      <c r="C8" s="120" t="s">
        <v>84</v>
      </c>
      <c r="D8" s="111" t="s">
        <v>97</v>
      </c>
      <c r="E8" s="112"/>
      <c r="F8" s="113"/>
      <c r="G8" s="119" t="s">
        <v>96</v>
      </c>
      <c r="H8" s="120"/>
      <c r="I8" s="109" t="s">
        <v>84</v>
      </c>
      <c r="J8" s="111" t="s">
        <v>98</v>
      </c>
      <c r="K8" s="112"/>
      <c r="L8" s="113"/>
    </row>
    <row r="9" spans="1:12" x14ac:dyDescent="0.15">
      <c r="A9" s="121"/>
      <c r="B9" s="122"/>
      <c r="C9" s="122"/>
      <c r="D9" s="43" t="s">
        <v>99</v>
      </c>
      <c r="E9" s="43" t="s">
        <v>91</v>
      </c>
      <c r="F9" s="43" t="s">
        <v>92</v>
      </c>
      <c r="G9" s="121"/>
      <c r="H9" s="122"/>
      <c r="I9" s="110"/>
      <c r="J9" s="43" t="s">
        <v>99</v>
      </c>
      <c r="K9" s="43" t="s">
        <v>91</v>
      </c>
      <c r="L9" s="43" t="s">
        <v>92</v>
      </c>
    </row>
    <row r="10" spans="1:12" x14ac:dyDescent="0.15">
      <c r="A10" s="130" t="s">
        <v>100</v>
      </c>
      <c r="B10" s="131"/>
      <c r="C10" s="123">
        <v>136491</v>
      </c>
      <c r="D10" s="123">
        <v>305338</v>
      </c>
      <c r="E10" s="123">
        <v>144002</v>
      </c>
      <c r="F10" s="123">
        <v>161336</v>
      </c>
      <c r="G10" s="114" t="s">
        <v>101</v>
      </c>
      <c r="H10" s="48" t="s">
        <v>102</v>
      </c>
      <c r="I10" s="49">
        <v>32369</v>
      </c>
      <c r="J10" s="49">
        <v>76133</v>
      </c>
      <c r="K10" s="49">
        <v>35884</v>
      </c>
      <c r="L10" s="49">
        <v>40249</v>
      </c>
    </row>
    <row r="11" spans="1:12" x14ac:dyDescent="0.15">
      <c r="A11" s="132"/>
      <c r="B11" s="133"/>
      <c r="C11" s="124"/>
      <c r="D11" s="124"/>
      <c r="E11" s="124"/>
      <c r="F11" s="124"/>
      <c r="G11" s="115"/>
      <c r="H11" s="43" t="s">
        <v>103</v>
      </c>
      <c r="I11" s="44">
        <v>3844</v>
      </c>
      <c r="J11" s="50">
        <v>8706</v>
      </c>
      <c r="K11" s="51">
        <v>4275</v>
      </c>
      <c r="L11" s="52">
        <v>4431</v>
      </c>
    </row>
    <row r="12" spans="1:12" x14ac:dyDescent="0.15">
      <c r="A12" s="114" t="s">
        <v>104</v>
      </c>
      <c r="B12" s="48" t="s">
        <v>105</v>
      </c>
      <c r="C12" s="53">
        <v>35611</v>
      </c>
      <c r="D12" s="49">
        <v>70145</v>
      </c>
      <c r="E12" s="49">
        <v>33231</v>
      </c>
      <c r="F12" s="49">
        <v>36914</v>
      </c>
      <c r="G12" s="115"/>
      <c r="H12" s="43" t="s">
        <v>106</v>
      </c>
      <c r="I12" s="44">
        <v>5265</v>
      </c>
      <c r="J12" s="44">
        <v>12301</v>
      </c>
      <c r="K12" s="51">
        <v>5773</v>
      </c>
      <c r="L12" s="52">
        <v>6528</v>
      </c>
    </row>
    <row r="13" spans="1:12" x14ac:dyDescent="0.15">
      <c r="A13" s="115"/>
      <c r="B13" s="43" t="s">
        <v>107</v>
      </c>
      <c r="C13" s="52">
        <v>1537</v>
      </c>
      <c r="D13" s="44">
        <v>2691</v>
      </c>
      <c r="E13" s="52">
        <v>1202</v>
      </c>
      <c r="F13" s="52">
        <v>1489</v>
      </c>
      <c r="G13" s="115"/>
      <c r="H13" s="43" t="s">
        <v>108</v>
      </c>
      <c r="I13" s="44">
        <v>1880</v>
      </c>
      <c r="J13" s="44">
        <v>4440</v>
      </c>
      <c r="K13" s="51">
        <v>2010</v>
      </c>
      <c r="L13" s="52">
        <v>2430</v>
      </c>
    </row>
    <row r="14" spans="1:12" x14ac:dyDescent="0.15">
      <c r="A14" s="115"/>
      <c r="B14" s="43" t="s">
        <v>109</v>
      </c>
      <c r="C14" s="52">
        <v>395</v>
      </c>
      <c r="D14" s="44">
        <v>646</v>
      </c>
      <c r="E14" s="52">
        <v>342</v>
      </c>
      <c r="F14" s="52">
        <v>304</v>
      </c>
      <c r="G14" s="115"/>
      <c r="H14" s="43" t="s">
        <v>110</v>
      </c>
      <c r="I14" s="44">
        <v>1148</v>
      </c>
      <c r="J14" s="44">
        <v>2646</v>
      </c>
      <c r="K14" s="51">
        <v>1246</v>
      </c>
      <c r="L14" s="52">
        <v>1400</v>
      </c>
    </row>
    <row r="15" spans="1:12" x14ac:dyDescent="0.15">
      <c r="A15" s="115"/>
      <c r="B15" s="43" t="s">
        <v>111</v>
      </c>
      <c r="C15" s="52">
        <v>1257</v>
      </c>
      <c r="D15" s="44">
        <v>2484</v>
      </c>
      <c r="E15" s="52">
        <v>1079</v>
      </c>
      <c r="F15" s="52">
        <v>1405</v>
      </c>
      <c r="G15" s="115"/>
      <c r="H15" s="43" t="s">
        <v>112</v>
      </c>
      <c r="I15" s="44">
        <v>568</v>
      </c>
      <c r="J15" s="44">
        <v>1390</v>
      </c>
      <c r="K15" s="51">
        <v>674</v>
      </c>
      <c r="L15" s="52">
        <v>716</v>
      </c>
    </row>
    <row r="16" spans="1:12" x14ac:dyDescent="0.15">
      <c r="A16" s="115"/>
      <c r="B16" s="43" t="s">
        <v>113</v>
      </c>
      <c r="C16" s="52">
        <v>1055</v>
      </c>
      <c r="D16" s="44">
        <v>2028</v>
      </c>
      <c r="E16" s="52">
        <v>923</v>
      </c>
      <c r="F16" s="52">
        <v>1105</v>
      </c>
      <c r="G16" s="115"/>
      <c r="H16" s="43" t="s">
        <v>114</v>
      </c>
      <c r="I16" s="44">
        <v>1189</v>
      </c>
      <c r="J16" s="44">
        <v>2700</v>
      </c>
      <c r="K16" s="51">
        <v>1221</v>
      </c>
      <c r="L16" s="52">
        <v>1479</v>
      </c>
    </row>
    <row r="17" spans="1:12" x14ac:dyDescent="0.15">
      <c r="A17" s="115"/>
      <c r="B17" s="43" t="s">
        <v>115</v>
      </c>
      <c r="C17" s="52">
        <v>2189</v>
      </c>
      <c r="D17" s="44">
        <v>5009</v>
      </c>
      <c r="E17" s="52">
        <v>2626</v>
      </c>
      <c r="F17" s="52">
        <v>2383</v>
      </c>
      <c r="G17" s="115"/>
      <c r="H17" s="43" t="s">
        <v>116</v>
      </c>
      <c r="I17" s="44">
        <v>2438</v>
      </c>
      <c r="J17" s="44">
        <v>5645</v>
      </c>
      <c r="K17" s="51">
        <v>2624</v>
      </c>
      <c r="L17" s="52">
        <v>3021</v>
      </c>
    </row>
    <row r="18" spans="1:12" x14ac:dyDescent="0.15">
      <c r="A18" s="115"/>
      <c r="B18" s="43" t="s">
        <v>117</v>
      </c>
      <c r="C18" s="52">
        <v>3205</v>
      </c>
      <c r="D18" s="44">
        <v>5825</v>
      </c>
      <c r="E18" s="52">
        <v>2927</v>
      </c>
      <c r="F18" s="52">
        <v>2898</v>
      </c>
      <c r="G18" s="115"/>
      <c r="H18" s="54" t="s">
        <v>118</v>
      </c>
      <c r="I18" s="44">
        <v>1394</v>
      </c>
      <c r="J18" s="44">
        <v>3032</v>
      </c>
      <c r="K18" s="51">
        <v>1463</v>
      </c>
      <c r="L18" s="52">
        <v>1569</v>
      </c>
    </row>
    <row r="19" spans="1:12" x14ac:dyDescent="0.15">
      <c r="A19" s="115"/>
      <c r="B19" s="43" t="s">
        <v>119</v>
      </c>
      <c r="C19" s="52">
        <v>1089</v>
      </c>
      <c r="D19" s="44">
        <v>1902</v>
      </c>
      <c r="E19" s="52">
        <v>926</v>
      </c>
      <c r="F19" s="52">
        <v>976</v>
      </c>
      <c r="G19" s="115"/>
      <c r="H19" s="43" t="s">
        <v>120</v>
      </c>
      <c r="I19" s="44">
        <v>1560</v>
      </c>
      <c r="J19" s="44">
        <v>3551</v>
      </c>
      <c r="K19" s="51">
        <v>1671</v>
      </c>
      <c r="L19" s="52">
        <v>1880</v>
      </c>
    </row>
    <row r="20" spans="1:12" x14ac:dyDescent="0.15">
      <c r="A20" s="115"/>
      <c r="B20" s="43" t="s">
        <v>121</v>
      </c>
      <c r="C20" s="52">
        <v>2646</v>
      </c>
      <c r="D20" s="44">
        <v>5431</v>
      </c>
      <c r="E20" s="52">
        <v>2492</v>
      </c>
      <c r="F20" s="52">
        <v>2939</v>
      </c>
      <c r="G20" s="115"/>
      <c r="H20" s="43" t="s">
        <v>122</v>
      </c>
      <c r="I20" s="44">
        <v>1596</v>
      </c>
      <c r="J20" s="44">
        <v>3400</v>
      </c>
      <c r="K20" s="51">
        <v>1603</v>
      </c>
      <c r="L20" s="52">
        <v>1797</v>
      </c>
    </row>
    <row r="21" spans="1:12" x14ac:dyDescent="0.15">
      <c r="A21" s="115"/>
      <c r="B21" s="43" t="s">
        <v>123</v>
      </c>
      <c r="C21" s="52">
        <v>4575</v>
      </c>
      <c r="D21" s="44">
        <v>9871</v>
      </c>
      <c r="E21" s="52">
        <v>4644</v>
      </c>
      <c r="F21" s="52">
        <v>5227</v>
      </c>
      <c r="G21" s="115"/>
      <c r="H21" s="54" t="s">
        <v>124</v>
      </c>
      <c r="I21" s="44">
        <v>1455</v>
      </c>
      <c r="J21" s="44">
        <v>3351</v>
      </c>
      <c r="K21" s="51">
        <v>1578</v>
      </c>
      <c r="L21" s="52">
        <v>1773</v>
      </c>
    </row>
    <row r="22" spans="1:12" x14ac:dyDescent="0.15">
      <c r="A22" s="115"/>
      <c r="B22" s="43" t="s">
        <v>125</v>
      </c>
      <c r="C22" s="52">
        <v>2361</v>
      </c>
      <c r="D22" s="44">
        <v>4296</v>
      </c>
      <c r="E22" s="52">
        <v>2051</v>
      </c>
      <c r="F22" s="52">
        <v>2245</v>
      </c>
      <c r="G22" s="115"/>
      <c r="H22" s="43" t="s">
        <v>126</v>
      </c>
      <c r="I22" s="44">
        <v>536</v>
      </c>
      <c r="J22" s="44">
        <v>1127</v>
      </c>
      <c r="K22" s="51">
        <v>529</v>
      </c>
      <c r="L22" s="52">
        <v>598</v>
      </c>
    </row>
    <row r="23" spans="1:12" x14ac:dyDescent="0.15">
      <c r="A23" s="115"/>
      <c r="B23" s="43" t="s">
        <v>127</v>
      </c>
      <c r="C23" s="52">
        <v>2254</v>
      </c>
      <c r="D23" s="44">
        <v>3909</v>
      </c>
      <c r="E23" s="52">
        <v>1774</v>
      </c>
      <c r="F23" s="52">
        <v>2135</v>
      </c>
      <c r="G23" s="115"/>
      <c r="H23" s="43" t="s">
        <v>128</v>
      </c>
      <c r="I23" s="44">
        <v>6243</v>
      </c>
      <c r="J23" s="44">
        <v>15638</v>
      </c>
      <c r="K23" s="51">
        <v>7472</v>
      </c>
      <c r="L23" s="52">
        <v>8166</v>
      </c>
    </row>
    <row r="24" spans="1:12" x14ac:dyDescent="0.15">
      <c r="A24" s="115"/>
      <c r="B24" s="43" t="s">
        <v>129</v>
      </c>
      <c r="C24" s="52">
        <v>2285</v>
      </c>
      <c r="D24" s="44">
        <v>3868</v>
      </c>
      <c r="E24" s="52">
        <v>1829</v>
      </c>
      <c r="F24" s="52">
        <v>2039</v>
      </c>
      <c r="G24" s="115"/>
      <c r="H24" s="43" t="s">
        <v>130</v>
      </c>
      <c r="I24" s="44">
        <v>1200</v>
      </c>
      <c r="J24" s="44">
        <v>2908</v>
      </c>
      <c r="K24" s="51">
        <v>1357</v>
      </c>
      <c r="L24" s="52">
        <v>1551</v>
      </c>
    </row>
    <row r="25" spans="1:12" x14ac:dyDescent="0.15">
      <c r="A25" s="115"/>
      <c r="B25" s="43" t="s">
        <v>131</v>
      </c>
      <c r="C25" s="52">
        <v>4057</v>
      </c>
      <c r="D25" s="44">
        <v>8686</v>
      </c>
      <c r="E25" s="52">
        <v>3961</v>
      </c>
      <c r="F25" s="52">
        <v>4725</v>
      </c>
      <c r="G25" s="115"/>
      <c r="H25" s="43" t="s">
        <v>132</v>
      </c>
      <c r="I25" s="44">
        <v>1680</v>
      </c>
      <c r="J25" s="44">
        <v>4236</v>
      </c>
      <c r="K25" s="51">
        <v>1937</v>
      </c>
      <c r="L25" s="52">
        <v>2299</v>
      </c>
    </row>
    <row r="26" spans="1:12" x14ac:dyDescent="0.15">
      <c r="A26" s="115"/>
      <c r="B26" s="43" t="s">
        <v>133</v>
      </c>
      <c r="C26" s="52">
        <v>2174</v>
      </c>
      <c r="D26" s="44">
        <v>4359</v>
      </c>
      <c r="E26" s="52">
        <v>2083</v>
      </c>
      <c r="F26" s="52">
        <v>2276</v>
      </c>
      <c r="G26" s="115"/>
      <c r="H26" s="34" t="s">
        <v>134</v>
      </c>
      <c r="I26" s="55">
        <v>373</v>
      </c>
      <c r="J26" s="56">
        <v>1062</v>
      </c>
      <c r="K26" s="56">
        <v>451</v>
      </c>
      <c r="L26" s="57">
        <v>611</v>
      </c>
    </row>
    <row r="27" spans="1:12" x14ac:dyDescent="0.15">
      <c r="A27" s="116"/>
      <c r="B27" s="34" t="s">
        <v>135</v>
      </c>
      <c r="C27" s="57">
        <v>4532</v>
      </c>
      <c r="D27" s="55">
        <v>9140</v>
      </c>
      <c r="E27" s="57">
        <v>4372</v>
      </c>
      <c r="F27" s="58">
        <v>4768</v>
      </c>
      <c r="G27" s="117" t="s">
        <v>136</v>
      </c>
      <c r="H27" s="118"/>
      <c r="I27" s="59">
        <v>2967</v>
      </c>
      <c r="J27" s="59">
        <v>7803</v>
      </c>
      <c r="K27" s="59">
        <v>3657</v>
      </c>
      <c r="L27" s="59">
        <v>4146</v>
      </c>
    </row>
    <row r="28" spans="1:12" x14ac:dyDescent="0.15">
      <c r="A28" s="114" t="s">
        <v>137</v>
      </c>
      <c r="B28" s="60" t="s">
        <v>138</v>
      </c>
      <c r="C28" s="61">
        <v>29599</v>
      </c>
      <c r="D28" s="59">
        <v>62308</v>
      </c>
      <c r="E28" s="59">
        <v>29537</v>
      </c>
      <c r="F28" s="62">
        <v>32771</v>
      </c>
      <c r="G28" s="125" t="s">
        <v>139</v>
      </c>
      <c r="H28" s="126"/>
      <c r="I28" s="59">
        <v>1652</v>
      </c>
      <c r="J28" s="59">
        <v>6057</v>
      </c>
      <c r="K28" s="59">
        <v>2881</v>
      </c>
      <c r="L28" s="59">
        <v>3176</v>
      </c>
    </row>
    <row r="29" spans="1:12" x14ac:dyDescent="0.15">
      <c r="A29" s="115"/>
      <c r="B29" s="43" t="s">
        <v>140</v>
      </c>
      <c r="C29" s="52">
        <v>3247</v>
      </c>
      <c r="D29" s="44">
        <v>5950</v>
      </c>
      <c r="E29" s="52">
        <v>2840</v>
      </c>
      <c r="F29" s="51">
        <v>3110</v>
      </c>
      <c r="G29" s="63"/>
      <c r="H29" s="63"/>
      <c r="I29" s="63"/>
      <c r="J29" s="63"/>
      <c r="K29" s="63"/>
      <c r="L29" s="63"/>
    </row>
    <row r="30" spans="1:12" x14ac:dyDescent="0.15">
      <c r="A30" s="115"/>
      <c r="B30" s="43" t="s">
        <v>141</v>
      </c>
      <c r="C30" s="52">
        <v>2464</v>
      </c>
      <c r="D30" s="44">
        <v>3913</v>
      </c>
      <c r="E30" s="52">
        <v>2105</v>
      </c>
      <c r="F30" s="52">
        <v>1808</v>
      </c>
      <c r="G30" s="31"/>
      <c r="H30" s="63"/>
      <c r="I30" s="63"/>
      <c r="J30" s="63"/>
      <c r="K30" s="63"/>
      <c r="L30" s="31"/>
    </row>
    <row r="31" spans="1:12" ht="13.5" x14ac:dyDescent="0.15">
      <c r="A31" s="115"/>
      <c r="B31" s="43" t="s">
        <v>142</v>
      </c>
      <c r="C31" s="52">
        <v>3123</v>
      </c>
      <c r="D31" s="44">
        <v>5679</v>
      </c>
      <c r="E31" s="52">
        <v>2826</v>
      </c>
      <c r="F31" s="52">
        <v>2853</v>
      </c>
      <c r="G31" s="31"/>
      <c r="H31" s="32" t="s">
        <v>143</v>
      </c>
      <c r="I31" s="31"/>
      <c r="J31" s="31"/>
      <c r="K31" s="31"/>
      <c r="L31" s="31"/>
    </row>
    <row r="32" spans="1:12" x14ac:dyDescent="0.15">
      <c r="A32" s="115"/>
      <c r="B32" s="43" t="s">
        <v>144</v>
      </c>
      <c r="C32" s="52">
        <v>924</v>
      </c>
      <c r="D32" s="44">
        <v>1843</v>
      </c>
      <c r="E32" s="52">
        <v>819</v>
      </c>
      <c r="F32" s="52">
        <v>1024</v>
      </c>
      <c r="G32" s="31"/>
      <c r="H32" s="64"/>
      <c r="I32" s="64" t="s">
        <v>90</v>
      </c>
      <c r="J32" s="64" t="s">
        <v>91</v>
      </c>
      <c r="K32" s="64" t="s">
        <v>92</v>
      </c>
      <c r="L32" s="31"/>
    </row>
    <row r="33" spans="1:12" x14ac:dyDescent="0.15">
      <c r="A33" s="115"/>
      <c r="B33" s="43" t="s">
        <v>145</v>
      </c>
      <c r="C33" s="52">
        <v>1228</v>
      </c>
      <c r="D33" s="44">
        <v>2758</v>
      </c>
      <c r="E33" s="52">
        <v>1290</v>
      </c>
      <c r="F33" s="52">
        <v>1468</v>
      </c>
      <c r="G33" s="31"/>
      <c r="H33" s="43" t="s">
        <v>146</v>
      </c>
      <c r="I33" s="47">
        <v>395</v>
      </c>
      <c r="J33" s="47">
        <v>218</v>
      </c>
      <c r="K33" s="47">
        <v>177</v>
      </c>
      <c r="L33" s="31"/>
    </row>
    <row r="34" spans="1:12" x14ac:dyDescent="0.15">
      <c r="A34" s="115"/>
      <c r="B34" s="43" t="s">
        <v>147</v>
      </c>
      <c r="C34" s="52">
        <v>1022</v>
      </c>
      <c r="D34" s="44">
        <v>2360</v>
      </c>
      <c r="E34" s="52">
        <v>1100</v>
      </c>
      <c r="F34" s="52">
        <v>1260</v>
      </c>
      <c r="G34" s="31"/>
      <c r="H34" s="43" t="s">
        <v>148</v>
      </c>
      <c r="I34" s="47">
        <v>450</v>
      </c>
      <c r="J34" s="47">
        <v>236</v>
      </c>
      <c r="K34" s="47">
        <v>214</v>
      </c>
      <c r="L34" s="31"/>
    </row>
    <row r="35" spans="1:12" x14ac:dyDescent="0.15">
      <c r="A35" s="115"/>
      <c r="B35" s="43" t="s">
        <v>149</v>
      </c>
      <c r="C35" s="52">
        <v>474</v>
      </c>
      <c r="D35" s="44">
        <v>1135</v>
      </c>
      <c r="E35" s="52">
        <v>501</v>
      </c>
      <c r="F35" s="52">
        <v>634</v>
      </c>
      <c r="G35" s="31"/>
      <c r="H35" s="43" t="s">
        <v>150</v>
      </c>
      <c r="I35" s="47">
        <v>157</v>
      </c>
      <c r="J35" s="47">
        <v>81</v>
      </c>
      <c r="K35" s="47">
        <v>76</v>
      </c>
      <c r="L35" s="31"/>
    </row>
    <row r="36" spans="1:12" ht="13.5" thickBot="1" x14ac:dyDescent="0.2">
      <c r="A36" s="115"/>
      <c r="B36" s="43" t="s">
        <v>151</v>
      </c>
      <c r="C36" s="52">
        <v>764</v>
      </c>
      <c r="D36" s="44">
        <v>1810</v>
      </c>
      <c r="E36" s="52">
        <v>840</v>
      </c>
      <c r="F36" s="52">
        <v>970</v>
      </c>
      <c r="G36" s="31"/>
      <c r="H36" s="65" t="s">
        <v>152</v>
      </c>
      <c r="I36" s="66">
        <v>389</v>
      </c>
      <c r="J36" s="66">
        <v>186</v>
      </c>
      <c r="K36" s="66">
        <v>203</v>
      </c>
      <c r="L36" s="31"/>
    </row>
    <row r="37" spans="1:12" ht="13.5" thickTop="1" x14ac:dyDescent="0.15">
      <c r="A37" s="115"/>
      <c r="B37" s="43" t="s">
        <v>153</v>
      </c>
      <c r="C37" s="52">
        <v>765</v>
      </c>
      <c r="D37" s="44">
        <v>2149</v>
      </c>
      <c r="E37" s="52">
        <v>938</v>
      </c>
      <c r="F37" s="52">
        <v>1211</v>
      </c>
      <c r="G37" s="31"/>
      <c r="H37" s="39" t="s">
        <v>154</v>
      </c>
      <c r="I37" s="67">
        <v>-55</v>
      </c>
      <c r="J37" s="67">
        <v>-18</v>
      </c>
      <c r="K37" s="67">
        <v>-37</v>
      </c>
      <c r="L37" s="31"/>
    </row>
    <row r="38" spans="1:12" x14ac:dyDescent="0.15">
      <c r="A38" s="115"/>
      <c r="B38" s="43" t="s">
        <v>155</v>
      </c>
      <c r="C38" s="52">
        <v>97</v>
      </c>
      <c r="D38" s="44">
        <v>360</v>
      </c>
      <c r="E38" s="52">
        <v>144</v>
      </c>
      <c r="F38" s="52">
        <v>216</v>
      </c>
      <c r="G38" s="31"/>
      <c r="H38" s="43" t="s">
        <v>156</v>
      </c>
      <c r="I38" s="47">
        <v>-232</v>
      </c>
      <c r="J38" s="47">
        <v>-105</v>
      </c>
      <c r="K38" s="47">
        <v>-127</v>
      </c>
      <c r="L38" s="31"/>
    </row>
    <row r="39" spans="1:12" x14ac:dyDescent="0.15">
      <c r="A39" s="115"/>
      <c r="B39" s="43" t="s">
        <v>157</v>
      </c>
      <c r="C39" s="52">
        <v>51</v>
      </c>
      <c r="D39" s="44">
        <v>119</v>
      </c>
      <c r="E39" s="52">
        <v>45</v>
      </c>
      <c r="F39" s="52">
        <v>74</v>
      </c>
      <c r="G39" s="31"/>
      <c r="H39" s="43" t="s">
        <v>158</v>
      </c>
      <c r="I39" s="47">
        <v>-287</v>
      </c>
      <c r="J39" s="47">
        <v>-123</v>
      </c>
      <c r="K39" s="47">
        <v>-164</v>
      </c>
      <c r="L39" s="31"/>
    </row>
    <row r="40" spans="1:12" x14ac:dyDescent="0.15">
      <c r="A40" s="115"/>
      <c r="B40" s="43" t="s">
        <v>159</v>
      </c>
      <c r="C40" s="52">
        <v>7229</v>
      </c>
      <c r="D40" s="44">
        <v>13962</v>
      </c>
      <c r="E40" s="52">
        <v>6559</v>
      </c>
      <c r="F40" s="52">
        <v>7403</v>
      </c>
      <c r="G40" s="31"/>
      <c r="H40" s="31"/>
      <c r="I40" s="68"/>
      <c r="J40" s="68"/>
      <c r="K40" s="68"/>
      <c r="L40" s="31"/>
    </row>
    <row r="41" spans="1:12" ht="13.5" x14ac:dyDescent="0.15">
      <c r="A41" s="115"/>
      <c r="B41" s="43" t="s">
        <v>160</v>
      </c>
      <c r="C41" s="52">
        <v>740</v>
      </c>
      <c r="D41" s="44">
        <v>1963</v>
      </c>
      <c r="E41" s="52">
        <v>888</v>
      </c>
      <c r="F41" s="52">
        <v>1075</v>
      </c>
      <c r="G41" s="31"/>
      <c r="H41" s="32" t="s">
        <v>161</v>
      </c>
      <c r="I41" s="68"/>
      <c r="J41" s="68"/>
      <c r="K41" s="68"/>
      <c r="L41" s="31"/>
    </row>
    <row r="42" spans="1:12" x14ac:dyDescent="0.15">
      <c r="A42" s="115"/>
      <c r="B42" s="43" t="s">
        <v>162</v>
      </c>
      <c r="C42" s="52">
        <v>1764</v>
      </c>
      <c r="D42" s="44">
        <v>3749</v>
      </c>
      <c r="E42" s="52">
        <v>1783</v>
      </c>
      <c r="F42" s="52">
        <v>1966</v>
      </c>
      <c r="G42" s="31"/>
      <c r="H42" s="64"/>
      <c r="I42" s="64" t="s">
        <v>90</v>
      </c>
      <c r="J42" s="64" t="s">
        <v>91</v>
      </c>
      <c r="K42" s="64" t="s">
        <v>92</v>
      </c>
      <c r="L42" s="31"/>
    </row>
    <row r="43" spans="1:12" x14ac:dyDescent="0.15">
      <c r="A43" s="115"/>
      <c r="B43" s="43" t="s">
        <v>163</v>
      </c>
      <c r="C43" s="52">
        <v>1564</v>
      </c>
      <c r="D43" s="44">
        <v>3314</v>
      </c>
      <c r="E43" s="52">
        <v>1538</v>
      </c>
      <c r="F43" s="52">
        <v>1776</v>
      </c>
      <c r="G43" s="31"/>
      <c r="H43" s="43" t="s">
        <v>146</v>
      </c>
      <c r="I43" s="47">
        <v>395</v>
      </c>
      <c r="J43" s="47">
        <v>218</v>
      </c>
      <c r="K43" s="47">
        <v>177</v>
      </c>
      <c r="L43" s="31"/>
    </row>
    <row r="44" spans="1:12" x14ac:dyDescent="0.15">
      <c r="A44" s="115"/>
      <c r="B44" s="43" t="s">
        <v>164</v>
      </c>
      <c r="C44" s="52">
        <v>901</v>
      </c>
      <c r="D44" s="44">
        <v>2303</v>
      </c>
      <c r="E44" s="52">
        <v>1059</v>
      </c>
      <c r="F44" s="52">
        <v>1244</v>
      </c>
      <c r="G44" s="31"/>
      <c r="H44" s="43" t="s">
        <v>148</v>
      </c>
      <c r="I44" s="47">
        <v>450</v>
      </c>
      <c r="J44" s="47">
        <v>236</v>
      </c>
      <c r="K44" s="47">
        <v>214</v>
      </c>
      <c r="L44" s="31"/>
    </row>
    <row r="45" spans="1:12" x14ac:dyDescent="0.15">
      <c r="A45" s="115"/>
      <c r="B45" s="43" t="s">
        <v>165</v>
      </c>
      <c r="C45" s="52">
        <v>705</v>
      </c>
      <c r="D45" s="44">
        <v>2227</v>
      </c>
      <c r="E45" s="52">
        <v>1089</v>
      </c>
      <c r="F45" s="52">
        <v>1138</v>
      </c>
      <c r="G45" s="31"/>
      <c r="H45" s="43" t="s">
        <v>150</v>
      </c>
      <c r="I45" s="47">
        <v>157</v>
      </c>
      <c r="J45" s="47">
        <v>81</v>
      </c>
      <c r="K45" s="47">
        <v>76</v>
      </c>
      <c r="L45" s="31"/>
    </row>
    <row r="46" spans="1:12" ht="13.5" thickBot="1" x14ac:dyDescent="0.2">
      <c r="A46" s="115"/>
      <c r="B46" s="38" t="s">
        <v>166</v>
      </c>
      <c r="C46" s="52">
        <v>599</v>
      </c>
      <c r="D46" s="44">
        <v>1726</v>
      </c>
      <c r="E46" s="52">
        <v>816</v>
      </c>
      <c r="F46" s="52">
        <v>910</v>
      </c>
      <c r="G46" s="31"/>
      <c r="H46" s="65" t="s">
        <v>152</v>
      </c>
      <c r="I46" s="66">
        <v>389</v>
      </c>
      <c r="J46" s="66">
        <v>186</v>
      </c>
      <c r="K46" s="66">
        <v>203</v>
      </c>
      <c r="L46" s="31"/>
    </row>
    <row r="47" spans="1:12" ht="13.5" thickTop="1" x14ac:dyDescent="0.15">
      <c r="A47" s="115"/>
      <c r="B47" s="43" t="s">
        <v>167</v>
      </c>
      <c r="C47" s="52">
        <v>1171</v>
      </c>
      <c r="D47" s="44">
        <v>2901</v>
      </c>
      <c r="E47" s="52">
        <v>1435</v>
      </c>
      <c r="F47" s="52">
        <v>1466</v>
      </c>
      <c r="G47" s="31"/>
      <c r="H47" s="39" t="s">
        <v>154</v>
      </c>
      <c r="I47" s="67">
        <v>-55</v>
      </c>
      <c r="J47" s="67">
        <v>-18</v>
      </c>
      <c r="K47" s="67">
        <v>-37</v>
      </c>
      <c r="L47" s="31"/>
    </row>
    <row r="48" spans="1:12" x14ac:dyDescent="0.15">
      <c r="A48" s="116"/>
      <c r="B48" s="43" t="s">
        <v>168</v>
      </c>
      <c r="C48" s="52">
        <v>767</v>
      </c>
      <c r="D48" s="44">
        <v>2087</v>
      </c>
      <c r="E48" s="52">
        <v>922</v>
      </c>
      <c r="F48" s="52">
        <v>1165</v>
      </c>
      <c r="G48" s="31"/>
      <c r="H48" s="43" t="s">
        <v>156</v>
      </c>
      <c r="I48" s="47">
        <v>-232</v>
      </c>
      <c r="J48" s="47">
        <v>-105</v>
      </c>
      <c r="K48" s="47">
        <v>-127</v>
      </c>
      <c r="L48" s="31"/>
    </row>
    <row r="49" spans="1:12" x14ac:dyDescent="0.15">
      <c r="A49" s="114" t="s">
        <v>169</v>
      </c>
      <c r="B49" s="48" t="s">
        <v>170</v>
      </c>
      <c r="C49" s="53">
        <v>14117</v>
      </c>
      <c r="D49" s="49">
        <v>33918</v>
      </c>
      <c r="E49" s="49">
        <v>15884</v>
      </c>
      <c r="F49" s="49">
        <v>18034</v>
      </c>
      <c r="G49" s="31"/>
      <c r="H49" s="43" t="s">
        <v>158</v>
      </c>
      <c r="I49" s="47">
        <v>-287</v>
      </c>
      <c r="J49" s="47">
        <v>-123</v>
      </c>
      <c r="K49" s="47">
        <v>-164</v>
      </c>
      <c r="L49" s="31"/>
    </row>
    <row r="50" spans="1:12" x14ac:dyDescent="0.15">
      <c r="A50" s="115"/>
      <c r="B50" s="43" t="s">
        <v>171</v>
      </c>
      <c r="C50" s="52">
        <v>6400</v>
      </c>
      <c r="D50" s="44">
        <v>14853</v>
      </c>
      <c r="E50" s="52">
        <v>6872</v>
      </c>
      <c r="F50" s="52">
        <v>7981</v>
      </c>
      <c r="G50" s="31"/>
      <c r="H50" s="31"/>
      <c r="I50" s="68"/>
      <c r="J50" s="68"/>
      <c r="K50" s="68"/>
      <c r="L50" s="31"/>
    </row>
    <row r="51" spans="1:12" ht="13.5" x14ac:dyDescent="0.15">
      <c r="A51" s="115"/>
      <c r="B51" s="43" t="s">
        <v>172</v>
      </c>
      <c r="C51" s="52">
        <v>5454</v>
      </c>
      <c r="D51" s="44">
        <v>12835</v>
      </c>
      <c r="E51" s="52">
        <v>6158</v>
      </c>
      <c r="F51" s="52">
        <v>6677</v>
      </c>
      <c r="G51" s="31"/>
      <c r="H51" s="32" t="s">
        <v>199</v>
      </c>
      <c r="I51" s="68"/>
      <c r="J51" s="68"/>
      <c r="K51" s="68"/>
      <c r="L51" s="31"/>
    </row>
    <row r="52" spans="1:12" x14ac:dyDescent="0.15">
      <c r="A52" s="115"/>
      <c r="B52" s="43" t="s">
        <v>173</v>
      </c>
      <c r="C52" s="52">
        <v>883</v>
      </c>
      <c r="D52" s="44">
        <v>2611</v>
      </c>
      <c r="E52" s="52">
        <v>1163</v>
      </c>
      <c r="F52" s="52">
        <v>1448</v>
      </c>
      <c r="G52" s="31"/>
      <c r="H52" s="64"/>
      <c r="I52" s="64" t="s">
        <v>90</v>
      </c>
      <c r="J52" s="64" t="s">
        <v>91</v>
      </c>
      <c r="K52" s="64" t="s">
        <v>92</v>
      </c>
      <c r="L52" s="31"/>
    </row>
    <row r="53" spans="1:12" x14ac:dyDescent="0.15">
      <c r="A53" s="115"/>
      <c r="B53" s="43" t="s">
        <v>174</v>
      </c>
      <c r="C53" s="52">
        <v>640</v>
      </c>
      <c r="D53" s="44">
        <v>1763</v>
      </c>
      <c r="E53" s="52">
        <v>817</v>
      </c>
      <c r="F53" s="52">
        <v>946</v>
      </c>
      <c r="G53" s="31"/>
      <c r="H53" s="43" t="s">
        <v>146</v>
      </c>
      <c r="I53" s="47">
        <v>38078</v>
      </c>
      <c r="J53" s="47">
        <v>21050</v>
      </c>
      <c r="K53" s="47">
        <v>17028</v>
      </c>
      <c r="L53" s="31"/>
    </row>
    <row r="54" spans="1:12" x14ac:dyDescent="0.15">
      <c r="A54" s="116"/>
      <c r="B54" s="34" t="s">
        <v>175</v>
      </c>
      <c r="C54" s="57">
        <v>740</v>
      </c>
      <c r="D54" s="55">
        <v>1856</v>
      </c>
      <c r="E54" s="57">
        <v>874</v>
      </c>
      <c r="F54" s="57">
        <v>982</v>
      </c>
      <c r="G54" s="31"/>
      <c r="H54" s="43" t="s">
        <v>148</v>
      </c>
      <c r="I54" s="47">
        <v>41024</v>
      </c>
      <c r="J54" s="47">
        <v>22288</v>
      </c>
      <c r="K54" s="47">
        <v>18736</v>
      </c>
      <c r="L54" s="31"/>
    </row>
    <row r="55" spans="1:12" x14ac:dyDescent="0.15">
      <c r="A55" s="127" t="s">
        <v>176</v>
      </c>
      <c r="B55" s="60" t="s">
        <v>177</v>
      </c>
      <c r="C55" s="59">
        <v>20176</v>
      </c>
      <c r="D55" s="59">
        <v>48974</v>
      </c>
      <c r="E55" s="59">
        <v>22928</v>
      </c>
      <c r="F55" s="59">
        <v>26046</v>
      </c>
      <c r="G55" s="31"/>
      <c r="H55" s="43" t="s">
        <v>150</v>
      </c>
      <c r="I55" s="47">
        <v>8451</v>
      </c>
      <c r="J55" s="47">
        <v>4308</v>
      </c>
      <c r="K55" s="47">
        <v>4143</v>
      </c>
      <c r="L55" s="31"/>
    </row>
    <row r="56" spans="1:12" ht="13.5" thickBot="1" x14ac:dyDescent="0.2">
      <c r="A56" s="128"/>
      <c r="B56" s="43" t="s">
        <v>178</v>
      </c>
      <c r="C56" s="51">
        <v>2386</v>
      </c>
      <c r="D56" s="51">
        <v>5381</v>
      </c>
      <c r="E56" s="51">
        <v>2519</v>
      </c>
      <c r="F56" s="51">
        <v>2862</v>
      </c>
      <c r="G56" s="31"/>
      <c r="H56" s="65" t="s">
        <v>152</v>
      </c>
      <c r="I56" s="66">
        <v>15981</v>
      </c>
      <c r="J56" s="66">
        <v>7919</v>
      </c>
      <c r="K56" s="66">
        <v>8062</v>
      </c>
      <c r="L56" s="31"/>
    </row>
    <row r="57" spans="1:12" ht="13.5" thickTop="1" x14ac:dyDescent="0.15">
      <c r="A57" s="128"/>
      <c r="B57" s="43" t="s">
        <v>179</v>
      </c>
      <c r="C57" s="51">
        <v>2138</v>
      </c>
      <c r="D57" s="51">
        <v>4975</v>
      </c>
      <c r="E57" s="51">
        <v>2326</v>
      </c>
      <c r="F57" s="51">
        <v>2649</v>
      </c>
      <c r="G57" s="31"/>
      <c r="H57" s="39" t="s">
        <v>154</v>
      </c>
      <c r="I57" s="67">
        <v>-2946</v>
      </c>
      <c r="J57" s="67">
        <v>-1238</v>
      </c>
      <c r="K57" s="67">
        <v>-1708</v>
      </c>
      <c r="L57" s="31"/>
    </row>
    <row r="58" spans="1:12" x14ac:dyDescent="0.15">
      <c r="A58" s="128"/>
      <c r="B58" s="43" t="s">
        <v>180</v>
      </c>
      <c r="C58" s="51">
        <v>510</v>
      </c>
      <c r="D58" s="51">
        <v>1235</v>
      </c>
      <c r="E58" s="51">
        <v>610</v>
      </c>
      <c r="F58" s="51">
        <v>625</v>
      </c>
      <c r="G58" s="31"/>
      <c r="H58" s="43" t="s">
        <v>156</v>
      </c>
      <c r="I58" s="47">
        <v>-7530</v>
      </c>
      <c r="J58" s="47">
        <v>-3611</v>
      </c>
      <c r="K58" s="47">
        <v>-3919</v>
      </c>
      <c r="L58" s="31"/>
    </row>
    <row r="59" spans="1:12" x14ac:dyDescent="0.15">
      <c r="A59" s="128"/>
      <c r="B59" s="43" t="s">
        <v>181</v>
      </c>
      <c r="C59" s="51">
        <v>386</v>
      </c>
      <c r="D59" s="51">
        <v>834</v>
      </c>
      <c r="E59" s="51">
        <v>395</v>
      </c>
      <c r="F59" s="51">
        <v>439</v>
      </c>
      <c r="G59" s="31"/>
      <c r="H59" s="43" t="s">
        <v>158</v>
      </c>
      <c r="I59" s="47">
        <v>-10476</v>
      </c>
      <c r="J59" s="47">
        <v>-4849</v>
      </c>
      <c r="K59" s="47">
        <v>-5627</v>
      </c>
      <c r="L59" s="31"/>
    </row>
    <row r="60" spans="1:12" x14ac:dyDescent="0.15">
      <c r="A60" s="128"/>
      <c r="B60" s="43" t="s">
        <v>182</v>
      </c>
      <c r="C60" s="51">
        <v>1198</v>
      </c>
      <c r="D60" s="51">
        <v>2580</v>
      </c>
      <c r="E60" s="51">
        <v>1173</v>
      </c>
      <c r="F60" s="51">
        <v>1407</v>
      </c>
      <c r="G60" s="31"/>
      <c r="H60" s="31"/>
      <c r="I60" s="31"/>
      <c r="J60" s="31"/>
      <c r="K60" s="31"/>
      <c r="L60" s="31"/>
    </row>
    <row r="61" spans="1:12" x14ac:dyDescent="0.15">
      <c r="A61" s="128"/>
      <c r="B61" s="43" t="s">
        <v>183</v>
      </c>
      <c r="C61" s="51">
        <v>518</v>
      </c>
      <c r="D61" s="51">
        <v>1294</v>
      </c>
      <c r="E61" s="51">
        <v>641</v>
      </c>
      <c r="F61" s="51">
        <v>653</v>
      </c>
      <c r="G61" s="31"/>
      <c r="H61" s="31"/>
      <c r="I61" s="31"/>
      <c r="J61" s="31"/>
      <c r="K61" s="31"/>
      <c r="L61" s="31"/>
    </row>
    <row r="62" spans="1:12" ht="13.5" x14ac:dyDescent="0.15">
      <c r="A62" s="128"/>
      <c r="B62" s="43" t="s">
        <v>184</v>
      </c>
      <c r="C62" s="51">
        <v>5381</v>
      </c>
      <c r="D62" s="51">
        <v>12648</v>
      </c>
      <c r="E62" s="51">
        <v>5918</v>
      </c>
      <c r="F62" s="51">
        <v>6730</v>
      </c>
      <c r="G62" s="31"/>
      <c r="H62" s="32" t="s">
        <v>185</v>
      </c>
      <c r="I62" s="31"/>
      <c r="J62" s="31"/>
      <c r="K62" s="31"/>
      <c r="L62" s="31"/>
    </row>
    <row r="63" spans="1:12" ht="13.5" x14ac:dyDescent="0.15">
      <c r="A63" s="128"/>
      <c r="B63" s="43" t="s">
        <v>186</v>
      </c>
      <c r="C63" s="51">
        <v>2615</v>
      </c>
      <c r="D63" s="51">
        <v>6515</v>
      </c>
      <c r="E63" s="51">
        <v>3023</v>
      </c>
      <c r="F63" s="51">
        <v>3492</v>
      </c>
      <c r="G63" s="31"/>
      <c r="H63" s="32" t="s">
        <v>187</v>
      </c>
      <c r="I63" s="31"/>
      <c r="J63" s="31"/>
      <c r="K63" s="31"/>
      <c r="L63" s="31"/>
    </row>
    <row r="64" spans="1:12" ht="13.5" x14ac:dyDescent="0.15">
      <c r="A64" s="128"/>
      <c r="B64" s="43" t="s">
        <v>188</v>
      </c>
      <c r="C64" s="51">
        <v>3071</v>
      </c>
      <c r="D64" s="51">
        <v>7920</v>
      </c>
      <c r="E64" s="51">
        <v>3723</v>
      </c>
      <c r="F64" s="51">
        <v>4197</v>
      </c>
      <c r="G64" s="31"/>
      <c r="H64" s="32" t="s">
        <v>189</v>
      </c>
      <c r="I64" s="31"/>
      <c r="J64" s="31"/>
      <c r="K64" s="31"/>
      <c r="L64" s="31"/>
    </row>
    <row r="65" spans="1:12" ht="13.5" x14ac:dyDescent="0.15">
      <c r="A65" s="128"/>
      <c r="B65" s="54" t="s">
        <v>190</v>
      </c>
      <c r="C65" s="51">
        <v>705</v>
      </c>
      <c r="D65" s="51">
        <v>1725</v>
      </c>
      <c r="E65" s="51">
        <v>826</v>
      </c>
      <c r="F65" s="51">
        <v>899</v>
      </c>
      <c r="G65" s="63"/>
      <c r="H65" s="32" t="s">
        <v>200</v>
      </c>
      <c r="I65" s="31"/>
      <c r="J65" s="31"/>
      <c r="K65" s="31"/>
      <c r="L65" s="63"/>
    </row>
    <row r="66" spans="1:12" x14ac:dyDescent="0.15">
      <c r="A66" s="128"/>
      <c r="B66" s="43" t="s">
        <v>191</v>
      </c>
      <c r="C66" s="51">
        <v>388</v>
      </c>
      <c r="D66" s="51">
        <v>1344</v>
      </c>
      <c r="E66" s="51">
        <v>568</v>
      </c>
      <c r="F66" s="51">
        <v>776</v>
      </c>
      <c r="G66" s="63"/>
      <c r="H66" s="69" t="s">
        <v>192</v>
      </c>
      <c r="I66" s="63"/>
      <c r="J66" s="63"/>
      <c r="K66" s="63"/>
      <c r="L66" s="63"/>
    </row>
    <row r="67" spans="1:12" x14ac:dyDescent="0.15">
      <c r="A67" s="128"/>
      <c r="B67" s="70" t="s">
        <v>193</v>
      </c>
      <c r="C67" s="51">
        <v>551</v>
      </c>
      <c r="D67" s="51">
        <v>1571</v>
      </c>
      <c r="E67" s="51">
        <v>742</v>
      </c>
      <c r="F67" s="51">
        <v>829</v>
      </c>
      <c r="G67" s="63"/>
      <c r="H67" s="69" t="s">
        <v>194</v>
      </c>
      <c r="I67" s="63"/>
      <c r="J67" s="63"/>
      <c r="K67" s="63"/>
      <c r="L67" s="63"/>
    </row>
    <row r="68" spans="1:12" ht="13.5" x14ac:dyDescent="0.15">
      <c r="A68" s="129"/>
      <c r="B68" s="71" t="s">
        <v>195</v>
      </c>
      <c r="C68" s="56">
        <v>329</v>
      </c>
      <c r="D68" s="56">
        <v>952</v>
      </c>
      <c r="E68" s="56">
        <v>464</v>
      </c>
      <c r="F68" s="56">
        <v>488</v>
      </c>
      <c r="G68" s="63"/>
      <c r="H68" s="72"/>
      <c r="I68" s="63"/>
      <c r="J68" s="63"/>
      <c r="K68" s="63"/>
      <c r="L68" s="63"/>
    </row>
  </sheetData>
  <mergeCells count="22">
    <mergeCell ref="G28:H28"/>
    <mergeCell ref="E10:E11"/>
    <mergeCell ref="A49:A54"/>
    <mergeCell ref="A55:A68"/>
    <mergeCell ref="A10:B11"/>
    <mergeCell ref="C10:C11"/>
    <mergeCell ref="D10:D11"/>
    <mergeCell ref="A28:A48"/>
    <mergeCell ref="I8:I9"/>
    <mergeCell ref="J8:L8"/>
    <mergeCell ref="A12:A27"/>
    <mergeCell ref="G27:H27"/>
    <mergeCell ref="B3:B4"/>
    <mergeCell ref="C3:C4"/>
    <mergeCell ref="I3:I4"/>
    <mergeCell ref="J3:L3"/>
    <mergeCell ref="A8:B9"/>
    <mergeCell ref="C8:C9"/>
    <mergeCell ref="F10:F11"/>
    <mergeCell ref="G10:G26"/>
    <mergeCell ref="D8:F8"/>
    <mergeCell ref="G8:H9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R07版</vt:lpstr>
      <vt:lpstr>総農家数</vt:lpstr>
      <vt:lpstr>令和２年２月１日現在秋田市人口世帯数</vt:lpstr>
      <vt:lpstr>'R07版'!Print_Area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2025-03-05T04:07:16Z</cp:lastPrinted>
  <dcterms:created xsi:type="dcterms:W3CDTF">2008-02-11T23:44:43Z</dcterms:created>
  <dcterms:modified xsi:type="dcterms:W3CDTF">2026-03-18T05:16:50Z</dcterms:modified>
</cp:coreProperties>
</file>