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0_事業経営\経営比較分析表\2023_R05\3 確認用\1 課内確認用\3 農集事業\"/>
    </mc:Choice>
  </mc:AlternateContent>
  <workbookProtection workbookAlgorithmName="SHA-512" workbookHashValue="h4qG4tF6rrKbOz4RB+HwAcx0xb3GHBf/O35Krub7YNaV7pDyEDoKhx0jeoTZvmX/1yn3O+ifLyRxq+ptX4awLw==" workbookSaltValue="w5Cr9epR5dtOBCoBnGOUy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F85" i="4"/>
  <c r="E85" i="4"/>
  <c r="AD10" i="4"/>
  <c r="B10" i="4"/>
  <c r="AT8" i="4"/>
  <c r="AL8" i="4"/>
  <c r="W8" i="4"/>
</calcChain>
</file>

<file path=xl/sharedStrings.xml><?xml version="1.0" encoding="utf-8"?>
<sst xmlns="http://schemas.openxmlformats.org/spreadsheetml/2006/main" count="253" uniqueCount="116">
  <si>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</si>
  <si>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</si>
  <si>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</si>
  <si>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</si>
  <si>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</si>
  <si>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</si>
  <si>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</si>
  <si>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</si>
  <si>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</si>
  <si>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</si>
  <si>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</si>
  <si>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</si>
  <si>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</si>
  <si>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</si>
  <si>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</si>
  <si>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</si>
  <si>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</si>
  <si>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</si>
  <si>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</si>
  <si>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</si>
  <si>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</si>
  <si>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</si>
  <si>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</si>
  <si>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</si>
  <si>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</si>
  <si>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</si>
  <si>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</si>
  <si>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</si>
  <si>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</si>
  <si>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</si>
  <si>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</si>
  <si>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</si>
  <si>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</si>
  <si>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</si>
  <si>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</si>
  <si>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</si>
  <si>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</si>
  <si>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</si>
  <si>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</si>
  <si>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</si>
  <si>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</si>
  <si>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</si>
  <si>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</si>
  <si>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</si>
  <si>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</si>
  <si>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</si>
  <si>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</si>
  <si>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</si>
  <si>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</si>
  <si>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</si>
  <si>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</si>
  <si>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</si>
  <si>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</si>
  <si>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</si>
  <si>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</si>
  <si>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</si>
  <si>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</si>
  <si>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</si>
  <si>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</si>
  <si>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</si>
  <si>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</si>
  <si>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</si>
  <si>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</si>
  <si>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</si>
  <si>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</si>
  <si>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</si>
  <si>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</si>
  <si>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</si>
  <si>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</si>
  <si>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</si>
  <si>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</si>
  <si>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</si>
  <si>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</si>
  <si>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</si>
  <si>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</si>
  <si>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</si>
  <si>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</si>
  <si>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</si>
  <si>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</si>
  <si>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</si>
  <si>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</si>
  <si>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</si>
  <si>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</si>
  <si>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</si>
  <si>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</si>
  <si>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</si>
  <si>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</si>
  <si>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</si>
  <si>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</si>
  <si>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</si>
  <si>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</si>
  <si>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</si>
  <si>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</si>
  <si>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</si>
  <si>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</si>
  <si>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</si>
  <si>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秋田市</t>
  </si>
  <si>
    <t>法適用</t>
  </si>
  <si>
    <t>下水道事業</t>
  </si>
  <si>
    <t>個別排水処理</t>
  </si>
  <si>
    <t>L2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</si>
  <si>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</si>
  <si>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</si>
  <si>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</si>
  <si>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</si>
  <si>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</si>
  <si>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</si>
  <si>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</si>
  <si>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</si>
  <si>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</si>
  <si>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</si>
  <si>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</si>
  <si>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</si>
  <si>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経営に関する指標から、一般会計に大きく依存した経営体制になっていることが分かる。
　今後、人口減による使用料収入の減少が見込まれることから、維持管理や事業運営の効率化を図る必要がある。</t>
    <phoneticPr fontId="4"/>
  </si>
  <si>
    <r>
      <t>　「①経常収支比率」は100％以上を維持しており、使用料収入と一般会計からの繰入金等により、事業運営が成り立っているが、「⑤経費回収率」は100％未満となっており、公費負担分を除く汚水処理費を下水道使用料で回収できていない。
　「②累積欠損金比率」は0%を維持している。
　「③流動比率」は100％以上であり、短期的な債務に対する支払能力を有していると言える。
　「④企業債残高対事業規模比率」については、全国平均や類似団体平均と比較して低い値となっている。
　「⑥汚水処理原価」は、全国平均や類似団体平均と比較して低い値となっている。
　</t>
    </r>
    <r>
      <rPr>
        <sz val="11"/>
        <rFont val="ＭＳ ゴシック"/>
        <family val="3"/>
        <charset val="128"/>
      </rPr>
      <t>「⑦施設利用率」は、全国平均や類似団体平均と比較して同程度の値となっているほか、人口減の影響により、減少傾向にある。</t>
    </r>
    <r>
      <rPr>
        <sz val="11"/>
        <color theme="1"/>
        <rFont val="ＭＳ ゴシック"/>
        <family val="3"/>
        <charset val="128"/>
      </rPr>
      <t xml:space="preserve">
　「⑧水洗化率」は、全国平均や類似団体平均と比較して高い値となっている。</t>
    </r>
    <rPh sb="120" eb="121">
      <t>キン</t>
    </rPh>
    <rPh sb="296" eb="299">
      <t>ドウテイド</t>
    </rPh>
    <rPh sb="310" eb="313">
      <t>ジンコウゲン</t>
    </rPh>
    <rPh sb="314" eb="316">
      <t>エイキョウ</t>
    </rPh>
    <rPh sb="320" eb="322">
      <t>ゲンショウ</t>
    </rPh>
    <rPh sb="322" eb="324">
      <t>ケイコウ</t>
    </rPh>
    <phoneticPr fontId="4"/>
  </si>
  <si>
    <t>　施設全体の減価償却の状況は上昇傾向にあり、資産の老朽化が進んでいる。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</si>
</sst>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9-4A99-9EDA-8D903AAF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87872"/>
        <c:axId val="47958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D9-4A99-9EDA-8D903AAF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87872"/>
        <c:axId val="479588656"/>
      </c:lineChart>
      <c:dateAx>
        <c:axId val="479587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9588656"/>
        <c:crosses val="autoZero"/>
        <c:auto val="1"/>
        <c:lblOffset val="100"/>
        <c:baseTimeUnit val="years"/>
      </c:dateAx>
      <c:valAx>
        <c:axId val="47958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95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47.56</c:v>
                </c:pt>
                <c:pt idx="2">
                  <c:v>50</c:v>
                </c:pt>
                <c:pt idx="3">
                  <c:v>48.78</c:v>
                </c:pt>
                <c:pt idx="4">
                  <c:v>46.34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5-4565-BD83-CD96CDD6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37832"/>
        <c:axId val="48263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05-4565-BD83-CD96CDD6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37832"/>
        <c:axId val="482636264"/>
      </c:lineChart>
      <c:dateAx>
        <c:axId val="482637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636264"/>
        <c:crosses val="autoZero"/>
        <c:auto val="1"/>
        <c:lblOffset val="100"/>
        <c:baseTimeUnit val="years"/>
      </c:dateAx>
      <c:valAx>
        <c:axId val="48263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637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91.54</c:v>
                </c:pt>
                <c:pt idx="1">
                  <c:v>91.28</c:v>
                </c:pt>
                <c:pt idx="2">
                  <c:v>91.44</c:v>
                </c:pt>
                <c:pt idx="3">
                  <c:v>93.37</c:v>
                </c:pt>
                <c:pt idx="4">
                  <c:v>92.73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83E-8D92-5F4EFEF86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35480"/>
        <c:axId val="4826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61-483E-8D92-5F4EFEF86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35480"/>
        <c:axId val="482639008"/>
      </c:lineChart>
      <c:dateAx>
        <c:axId val="482635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639008"/>
        <c:crosses val="autoZero"/>
        <c:auto val="1"/>
        <c:lblOffset val="100"/>
        <c:baseTimeUnit val="years"/>
      </c:dateAx>
      <c:valAx>
        <c:axId val="4826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635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104.7</c:v>
                </c:pt>
                <c:pt idx="1">
                  <c:v>106.6</c:v>
                </c:pt>
                <c:pt idx="2">
                  <c:v>111.39</c:v>
                </c:pt>
                <c:pt idx="3">
                  <c:v>112.96</c:v>
                </c:pt>
                <c:pt idx="4">
                  <c:v>109.7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2-473D-B0E5-CDE810021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89440"/>
        <c:axId val="47958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86.84</c:v>
                </c:pt>
                <c:pt idx="1">
                  <c:v>89.75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E2-473D-B0E5-CDE810021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89440"/>
        <c:axId val="479589832"/>
      </c:lineChart>
      <c:dateAx>
        <c:axId val="479589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9589832"/>
        <c:crosses val="autoZero"/>
        <c:auto val="1"/>
        <c:lblOffset val="100"/>
        <c:baseTimeUnit val="years"/>
      </c:dateAx>
      <c:valAx>
        <c:axId val="47958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958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58.77</c:v>
                </c:pt>
                <c:pt idx="2">
                  <c:v>65.19</c:v>
                </c:pt>
                <c:pt idx="3">
                  <c:v>71.61</c:v>
                </c:pt>
                <c:pt idx="4">
                  <c:v>78.03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7-4BB8-B227-E1DA483F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56128"/>
        <c:axId val="48225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44.22</c:v>
                </c:pt>
                <c:pt idx="1">
                  <c:v>39.64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47-4BB8-B227-E1DA483F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56128"/>
        <c:axId val="482257304"/>
      </c:lineChart>
      <c:dateAx>
        <c:axId val="482256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257304"/>
        <c:crosses val="autoZero"/>
        <c:auto val="1"/>
        <c:lblOffset val="100"/>
        <c:baseTimeUnit val="years"/>
      </c:dateAx>
      <c:valAx>
        <c:axId val="48225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25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D-4BEA-8787-DABDB2A9B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59656"/>
        <c:axId val="4822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4D-4BEA-8787-DABDB2A9B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59656"/>
        <c:axId val="482254560"/>
      </c:lineChart>
      <c:dateAx>
        <c:axId val="482259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254560"/>
        <c:crosses val="autoZero"/>
        <c:auto val="1"/>
        <c:lblOffset val="100"/>
        <c:baseTimeUnit val="years"/>
      </c:dateAx>
      <c:valAx>
        <c:axId val="4822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259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92-4FBB-B3AD-7821D69B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60440"/>
        <c:axId val="48225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254.32</c:v>
                </c:pt>
                <c:pt idx="1">
                  <c:v>249.76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92-4FBB-B3AD-7821D69B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60440"/>
        <c:axId val="482253776"/>
      </c:lineChart>
      <c:dateAx>
        <c:axId val="482260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253776"/>
        <c:crosses val="autoZero"/>
        <c:auto val="1"/>
        <c:lblOffset val="100"/>
        <c:baseTimeUnit val="years"/>
      </c:dateAx>
      <c:valAx>
        <c:axId val="48225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26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972.39</c:v>
                </c:pt>
                <c:pt idx="1">
                  <c:v>1189.8499999999999</c:v>
                </c:pt>
                <c:pt idx="2">
                  <c:v>1289.93</c:v>
                </c:pt>
                <c:pt idx="3">
                  <c:v>1327.46</c:v>
                </c:pt>
                <c:pt idx="4">
                  <c:v>1409.42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3A-4264-8F3C-64D4E32C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58088"/>
        <c:axId val="48225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277.89</c:v>
                </c:pt>
                <c:pt idx="1">
                  <c:v>256.37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3A-4264-8F3C-64D4E32C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58088"/>
        <c:axId val="482258872"/>
      </c:lineChart>
      <c:dateAx>
        <c:axId val="4822580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258872"/>
        <c:crosses val="autoZero"/>
        <c:auto val="1"/>
        <c:lblOffset val="100"/>
        <c:baseTimeUnit val="years"/>
      </c:dateAx>
      <c:valAx>
        <c:axId val="48225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258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623.91999999999996</c:v>
                </c:pt>
                <c:pt idx="1">
                  <c:v>610.66999999999996</c:v>
                </c:pt>
                <c:pt idx="2">
                  <c:v>551.4</c:v>
                </c:pt>
                <c:pt idx="3">
                  <c:v>563.72</c:v>
                </c:pt>
                <c:pt idx="4">
                  <c:v>577.45000000000005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5-416A-8E91-11D45475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255344"/>
        <c:axId val="48225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5-416A-8E91-11D45475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55344"/>
        <c:axId val="482255736"/>
      </c:lineChart>
      <c:dateAx>
        <c:axId val="482255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255736"/>
        <c:crosses val="autoZero"/>
        <c:auto val="1"/>
        <c:lblOffset val="100"/>
        <c:baseTimeUnit val="years"/>
      </c:dateAx>
      <c:valAx>
        <c:axId val="48225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25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63.78</c:v>
                </c:pt>
                <c:pt idx="1">
                  <c:v>56.73</c:v>
                </c:pt>
                <c:pt idx="2">
                  <c:v>64.59</c:v>
                </c:pt>
                <c:pt idx="3">
                  <c:v>64.569999999999993</c:v>
                </c:pt>
                <c:pt idx="4">
                  <c:v>57.76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C-4BE9-9701-BB16748E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41752"/>
        <c:axId val="48263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C-4BE9-9701-BB16748E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41752"/>
        <c:axId val="482638616"/>
      </c:lineChart>
      <c:dateAx>
        <c:axId val="482641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638616"/>
        <c:crosses val="autoZero"/>
        <c:auto val="1"/>
        <c:lblOffset val="100"/>
        <c:baseTimeUnit val="years"/>
      </c:dateAx>
      <c:valAx>
        <c:axId val="48263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64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242.31</c:v>
                </c:pt>
                <c:pt idx="1">
                  <c:v>269.60000000000002</c:v>
                </c:pt>
                <c:pt idx="2">
                  <c:v>237.76</c:v>
                </c:pt>
                <c:pt idx="3">
                  <c:v>237.52</c:v>
                </c:pt>
                <c:pt idx="4">
                  <c:v>263.33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8-43C0-B548-8B65319D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42144"/>
        <c:axId val="4826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8-43C0-B548-8B65319D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42144"/>
        <c:axId val="482637440"/>
      </c:lineChart>
      <c:dateAx>
        <c:axId val="482642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637440"/>
        <c:crosses val="autoZero"/>
        <c:auto val="1"/>
        <c:lblOffset val="100"/>
        <c:baseTimeUnit val="years"/>
      </c:dateAx>
      <c:valAx>
        <c:axId val="4826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64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秋田県　秋田市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自治体職員</v>
      </c>
      <c r="AE8" s="41"/>
      <c r="AF8" s="41"/>
      <c r="AG8" s="41"/>
      <c r="AH8" s="41"/>
      <c r="AI8" s="41"/>
      <c r="AJ8" s="41"/>
      <c r="AK8" s="3"/>
      <c r="AL8" s="42">
        <f>データ!S6</f>
        <v>300470</v>
      </c>
      <c r="AM8" s="42"/>
      <c r="AN8" s="42"/>
      <c r="AO8" s="42"/>
      <c r="AP8" s="42"/>
      <c r="AQ8" s="42"/>
      <c r="AR8" s="42"/>
      <c r="AS8" s="42"/>
      <c r="AT8" s="35">
        <f>データ!T6</f>
        <v>906.07</v>
      </c>
      <c r="AU8" s="35"/>
      <c r="AV8" s="35"/>
      <c r="AW8" s="35"/>
      <c r="AX8" s="35"/>
      <c r="AY8" s="35"/>
      <c r="AZ8" s="35"/>
      <c r="BA8" s="35"/>
      <c r="BB8" s="35">
        <f>データ!U6</f>
        <v>331.62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44.95</v>
      </c>
      <c r="J10" s="35"/>
      <c r="K10" s="35"/>
      <c r="L10" s="35"/>
      <c r="M10" s="35"/>
      <c r="N10" s="35"/>
      <c r="O10" s="35"/>
      <c r="P10" s="35">
        <f>データ!P6</f>
        <v>0.06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3113</v>
      </c>
      <c r="AE10" s="42"/>
      <c r="AF10" s="42"/>
      <c r="AG10" s="42"/>
      <c r="AH10" s="42"/>
      <c r="AI10" s="42"/>
      <c r="AJ10" s="42"/>
      <c r="AK10" s="2"/>
      <c r="AL10" s="42">
        <f>データ!V6</f>
        <v>165</v>
      </c>
      <c r="AM10" s="42"/>
      <c r="AN10" s="42"/>
      <c r="AO10" s="42"/>
      <c r="AP10" s="42"/>
      <c r="AQ10" s="42"/>
      <c r="AR10" s="42"/>
      <c r="AS10" s="42"/>
      <c r="AT10" s="35">
        <f>データ!W6</f>
        <v>0.02</v>
      </c>
      <c r="AU10" s="35"/>
      <c r="AV10" s="35"/>
      <c r="AW10" s="35"/>
      <c r="AX10" s="35"/>
      <c r="AY10" s="35"/>
      <c r="AZ10" s="35"/>
      <c r="BA10" s="35"/>
      <c r="BB10" s="35">
        <f>データ!X6</f>
        <v>8250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114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113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F+W2sbCcqplCCX0XO8UCp3TWzw/apQdOuPW1N7MBMHbmpVKU3u42DIeLhCizJnVdg8fVXrWdMkmF0l9rp9FuVg==" saltValue="/ggEhlB60b3tYL7OlzIwn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52019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秋田県　秋田市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自治体職員</v>
      </c>
      <c r="N6" s="20" t="str">
        <f t="shared" si="3"/>
        <v>-</v>
      </c>
      <c r="O6" s="20">
        <f t="shared" si="3"/>
        <v>44.95</v>
      </c>
      <c r="P6" s="20">
        <f t="shared" si="3"/>
        <v>0.06</v>
      </c>
      <c r="Q6" s="20">
        <f t="shared" si="3"/>
        <v>100</v>
      </c>
      <c r="R6" s="20">
        <f t="shared" si="3"/>
        <v>3113</v>
      </c>
      <c r="S6" s="20">
        <f t="shared" si="3"/>
        <v>300470</v>
      </c>
      <c r="T6" s="20">
        <f t="shared" si="3"/>
        <v>906.07</v>
      </c>
      <c r="U6" s="20">
        <f t="shared" si="3"/>
        <v>331.62</v>
      </c>
      <c r="V6" s="20">
        <f t="shared" si="3"/>
        <v>165</v>
      </c>
      <c r="W6" s="20">
        <f t="shared" si="3"/>
        <v>0.02</v>
      </c>
      <c r="X6" s="20">
        <f t="shared" si="3"/>
        <v>8250</v>
      </c>
      <c r="Y6" s="21">
        <f>IF(Y7="",NA(),Y7)</f>
        <v>104.7</v>
      </c>
      <c r="Z6" s="21">
        <f t="shared" ref="Z6:AH6" si="4">IF(Z7="",NA(),Z7)</f>
        <v>106.6</v>
      </c>
      <c r="AA6" s="21">
        <f t="shared" si="4"/>
        <v>111.39</v>
      </c>
      <c r="AB6" s="21">
        <f t="shared" si="4"/>
        <v>112.96</v>
      </c>
      <c r="AC6" s="21">
        <f t="shared" si="4"/>
        <v>109.7</v>
      </c>
      <c r="AD6" s="21">
        <f t="shared" si="4"/>
        <v>86.84</v>
      </c>
      <c r="AE6" s="21">
        <f t="shared" si="4"/>
        <v>89.75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254.32</v>
      </c>
      <c r="AP6" s="21">
        <f t="shared" si="5"/>
        <v>249.76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>
        <f>IF(AU7="",NA(),AU7)</f>
        <v>972.39</v>
      </c>
      <c r="AV6" s="21">
        <f t="shared" ref="AV6:BD6" si="6">IF(AV7="",NA(),AV7)</f>
        <v>1189.8499999999999</v>
      </c>
      <c r="AW6" s="21">
        <f t="shared" si="6"/>
        <v>1289.93</v>
      </c>
      <c r="AX6" s="21">
        <f t="shared" si="6"/>
        <v>1327.46</v>
      </c>
      <c r="AY6" s="21">
        <f t="shared" si="6"/>
        <v>1409.42</v>
      </c>
      <c r="AZ6" s="21">
        <f t="shared" si="6"/>
        <v>277.89</v>
      </c>
      <c r="BA6" s="21">
        <f t="shared" si="6"/>
        <v>256.37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>
        <f>IF(BF7="",NA(),BF7)</f>
        <v>623.91999999999996</v>
      </c>
      <c r="BG6" s="21">
        <f t="shared" ref="BG6:BO6" si="7">IF(BG7="",NA(),BG7)</f>
        <v>610.66999999999996</v>
      </c>
      <c r="BH6" s="21">
        <f t="shared" si="7"/>
        <v>551.4</v>
      </c>
      <c r="BI6" s="21">
        <f t="shared" si="7"/>
        <v>563.72</v>
      </c>
      <c r="BJ6" s="21">
        <f t="shared" si="7"/>
        <v>577.45000000000005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63.78</v>
      </c>
      <c r="BR6" s="21">
        <f t="shared" ref="BR6:BZ6" si="8">IF(BR7="",NA(),BR7)</f>
        <v>56.73</v>
      </c>
      <c r="BS6" s="21">
        <f t="shared" si="8"/>
        <v>64.59</v>
      </c>
      <c r="BT6" s="21">
        <f t="shared" si="8"/>
        <v>64.569999999999993</v>
      </c>
      <c r="BU6" s="21">
        <f t="shared" si="8"/>
        <v>57.76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242.31</v>
      </c>
      <c r="CC6" s="21">
        <f t="shared" ref="CC6:CK6" si="9">IF(CC7="",NA(),CC7)</f>
        <v>269.60000000000002</v>
      </c>
      <c r="CD6" s="21">
        <f t="shared" si="9"/>
        <v>237.76</v>
      </c>
      <c r="CE6" s="21">
        <f t="shared" si="9"/>
        <v>237.52</v>
      </c>
      <c r="CF6" s="21">
        <f t="shared" si="9"/>
        <v>263.33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50</v>
      </c>
      <c r="CN6" s="21">
        <f t="shared" ref="CN6:CV6" si="10">IF(CN7="",NA(),CN7)</f>
        <v>47.56</v>
      </c>
      <c r="CO6" s="21">
        <f t="shared" si="10"/>
        <v>50</v>
      </c>
      <c r="CP6" s="21">
        <f t="shared" si="10"/>
        <v>48.78</v>
      </c>
      <c r="CQ6" s="21">
        <f t="shared" si="10"/>
        <v>46.34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91.54</v>
      </c>
      <c r="CY6" s="21">
        <f t="shared" ref="CY6:DG6" si="11">IF(CY7="",NA(),CY7)</f>
        <v>91.28</v>
      </c>
      <c r="CZ6" s="21">
        <f t="shared" si="11"/>
        <v>91.44</v>
      </c>
      <c r="DA6" s="21">
        <f t="shared" si="11"/>
        <v>93.37</v>
      </c>
      <c r="DB6" s="21">
        <f t="shared" si="11"/>
        <v>92.73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>
        <f>IF(DI7="",NA(),DI7)</f>
        <v>52.9</v>
      </c>
      <c r="DJ6" s="21">
        <f t="shared" ref="DJ6:DR6" si="12">IF(DJ7="",NA(),DJ7)</f>
        <v>58.77</v>
      </c>
      <c r="DK6" s="21">
        <f t="shared" si="12"/>
        <v>65.19</v>
      </c>
      <c r="DL6" s="21">
        <f t="shared" si="12"/>
        <v>71.61</v>
      </c>
      <c r="DM6" s="21">
        <f t="shared" si="12"/>
        <v>78.03</v>
      </c>
      <c r="DN6" s="21">
        <f t="shared" si="12"/>
        <v>44.22</v>
      </c>
      <c r="DO6" s="21">
        <f t="shared" si="12"/>
        <v>39.64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52019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44.95</v>
      </c>
      <c r="P7" s="24">
        <v>0.06</v>
      </c>
      <c r="Q7" s="24">
        <v>100</v>
      </c>
      <c r="R7" s="24">
        <v>3113</v>
      </c>
      <c r="S7" s="24">
        <v>300470</v>
      </c>
      <c r="T7" s="24">
        <v>906.07</v>
      </c>
      <c r="U7" s="24">
        <v>331.62</v>
      </c>
      <c r="V7" s="24">
        <v>165</v>
      </c>
      <c r="W7" s="24">
        <v>0.02</v>
      </c>
      <c r="X7" s="24">
        <v>8250</v>
      </c>
      <c r="Y7" s="24">
        <v>104.7</v>
      </c>
      <c r="Z7" s="24">
        <v>106.6</v>
      </c>
      <c r="AA7" s="24">
        <v>111.39</v>
      </c>
      <c r="AB7" s="24">
        <v>112.96</v>
      </c>
      <c r="AC7" s="24">
        <v>109.7</v>
      </c>
      <c r="AD7" s="24">
        <v>86.84</v>
      </c>
      <c r="AE7" s="24">
        <v>89.75</v>
      </c>
      <c r="AF7" s="24">
        <v>96.14</v>
      </c>
      <c r="AG7" s="24">
        <v>95.6</v>
      </c>
      <c r="AH7" s="24">
        <v>93.57</v>
      </c>
      <c r="AI7" s="24">
        <v>93.47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254.32</v>
      </c>
      <c r="AP7" s="24">
        <v>249.76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>
        <v>972.39</v>
      </c>
      <c r="AV7" s="24">
        <v>1189.8499999999999</v>
      </c>
      <c r="AW7" s="24">
        <v>1289.93</v>
      </c>
      <c r="AX7" s="24">
        <v>1327.46</v>
      </c>
      <c r="AY7" s="24">
        <v>1409.42</v>
      </c>
      <c r="AZ7" s="24">
        <v>277.89</v>
      </c>
      <c r="BA7" s="24">
        <v>256.37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>
        <v>623.91999999999996</v>
      </c>
      <c r="BG7" s="24">
        <v>610.66999999999996</v>
      </c>
      <c r="BH7" s="24">
        <v>551.4</v>
      </c>
      <c r="BI7" s="24">
        <v>563.72</v>
      </c>
      <c r="BJ7" s="24">
        <v>577.45000000000005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63.78</v>
      </c>
      <c r="BR7" s="24">
        <v>56.73</v>
      </c>
      <c r="BS7" s="24">
        <v>64.59</v>
      </c>
      <c r="BT7" s="24">
        <v>64.569999999999993</v>
      </c>
      <c r="BU7" s="24">
        <v>57.76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242.31</v>
      </c>
      <c r="CC7" s="24">
        <v>269.60000000000002</v>
      </c>
      <c r="CD7" s="24">
        <v>237.76</v>
      </c>
      <c r="CE7" s="24">
        <v>237.52</v>
      </c>
      <c r="CF7" s="24">
        <v>263.33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50</v>
      </c>
      <c r="CN7" s="24">
        <v>47.56</v>
      </c>
      <c r="CO7" s="24">
        <v>50</v>
      </c>
      <c r="CP7" s="24">
        <v>48.78</v>
      </c>
      <c r="CQ7" s="24">
        <v>46.34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91.54</v>
      </c>
      <c r="CY7" s="24">
        <v>91.28</v>
      </c>
      <c r="CZ7" s="24">
        <v>91.44</v>
      </c>
      <c r="DA7" s="24">
        <v>93.37</v>
      </c>
      <c r="DB7" s="24">
        <v>92.73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>
        <v>52.9</v>
      </c>
      <c r="DJ7" s="24">
        <v>58.77</v>
      </c>
      <c r="DK7" s="24">
        <v>65.19</v>
      </c>
      <c r="DL7" s="24">
        <v>71.61</v>
      </c>
      <c r="DM7" s="24">
        <v>78.03</v>
      </c>
      <c r="DN7" s="24">
        <v>44.22</v>
      </c>
      <c r="DO7" s="24">
        <v>39.64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2024-01-22T07:12:47Z</cp:lastPrinted>
  <dcterms:created xsi:type="dcterms:W3CDTF">2023-12-12T01:08:36Z</dcterms:created>
  <dcterms:modified xsi:type="dcterms:W3CDTF">2024-01-22T07:12:49Z</dcterms:modified>
  <cp:category/>
</cp:coreProperties>
</file>