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0_事業経営\経営比較分析表\2025_R07\4 回答（0128〆）\3 農集事業\"/>
    </mc:Choice>
  </mc:AlternateContent>
  <workbookProtection workbookAlgorithmName="SHA-512" workbookHashValue="UrhT/8qc66ONRZhk6SyYAyBsXEWH+81zlbzdowotYsfmxIyj2EC+eGEb2qbrCrNoemUElFOuFFO261VLulqLRw==" workbookSaltValue="xVD6t1tjuH2rTFpzxSP2EA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H85" i="4"/>
  <c r="G85" i="4"/>
  <c r="E85" i="4"/>
  <c r="BB10" i="4"/>
  <c r="W10" i="4"/>
  <c r="BB8" i="4"/>
  <c r="AD8" i="4"/>
  <c r="W8" i="4"/>
  <c r="B8" i="4"/>
  <c r="B6" i="4"/>
</calcChain>
</file>

<file path=xl/sharedStrings.xml><?xml version="1.0" encoding="utf-8"?>
<sst xmlns="http://schemas.openxmlformats.org/spreadsheetml/2006/main" count="253" uniqueCount="116">
  <si>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</si>
  <si>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</si>
  <si>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</si>
  <si>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</si>
  <si>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</si>
  <si>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</si>
  <si>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</si>
  <si>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</si>
  <si>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</si>
  <si>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</si>
  <si>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</si>
  <si>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</si>
  <si>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</si>
  <si>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</si>
  <si>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</si>
  <si>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</si>
  <si>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</si>
  <si>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</si>
  <si>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</si>
  <si>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</si>
  <si>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</si>
  <si>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</si>
  <si>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</si>
  <si>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</si>
  <si>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</si>
  <si>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</si>
  <si>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</si>
  <si>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</si>
  <si>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</si>
  <si>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</si>
  <si>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</si>
  <si>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</si>
  <si>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</si>
  <si>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</si>
  <si>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</si>
  <si>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</si>
  <si>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</si>
  <si>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</si>
  <si>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</si>
  <si>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</si>
  <si>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</si>
  <si>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</si>
  <si>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</si>
  <si>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</si>
  <si>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</si>
  <si>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</si>
  <si>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</si>
  <si>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</si>
  <si>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</si>
  <si>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</si>
  <si>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</si>
  <si>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</si>
  <si>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</si>
  <si>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</si>
  <si>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</si>
  <si>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</si>
  <si>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</si>
  <si>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</si>
  <si>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</si>
  <si>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</si>
  <si>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</si>
  <si>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</si>
  <si>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</si>
  <si>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</si>
  <si>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</si>
  <si>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</si>
  <si>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</si>
  <si>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</si>
  <si>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</si>
  <si>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</si>
  <si>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</si>
  <si>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</si>
  <si>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</si>
  <si>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</si>
  <si>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</si>
  <si>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</si>
  <si>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</si>
  <si>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</si>
  <si>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</si>
  <si>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</si>
  <si>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</si>
  <si>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</si>
  <si>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</si>
  <si>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</si>
  <si>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</si>
  <si>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</si>
  <si>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</si>
  <si>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</si>
  <si>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</si>
  <si>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</si>
  <si>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</si>
  <si>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</si>
  <si>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</si>
  <si>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</si>
  <si>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</si>
  <si>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</si>
  <si>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秋田市</t>
  </si>
  <si>
    <t>法適用</t>
  </si>
  <si>
    <t>下水道事業</t>
  </si>
  <si>
    <t>個別排水処理</t>
  </si>
  <si>
    <t>L2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</si>
  <si>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</si>
  <si>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</si>
  <si>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</si>
  <si>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</si>
  <si>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</si>
  <si>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</si>
  <si>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</si>
  <si>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</si>
  <si>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</si>
  <si>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</si>
  <si>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</si>
  <si>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</si>
  <si>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施設全体の減価償却の状況は上昇傾向にあり、資産の老朽化が進んでいる。</t>
  </si>
  <si>
    <t>　「①経常収支比率」は100％以上を維持しているが、一般会計からの繰入金収入によるものであり、「⑤経費回収率」が100％未満で、公費負担分を除く汚水処理費を使用料で回収できていない。
　「②累積欠損金比率」は0%を維持している。
　「③流動比率」は100％以上であり、短期的な債務に対する支払能力を有していると言える。
　「④企業債残高対事業規模比率」については、全国平均や類似団体平均と比較して低い値となっている。
　「⑥汚水処理原価」は、昨今の物価高騰などを受け上昇している。
　「⑦施設利用率」は、全国平均や類似団体平均と比較して低い値となっているほか、人口減の影響により、減少傾向にある。
　「⑧水洗化率」は、全国平均や類似団体平均と比較して高い値となっている。</t>
    <rPh sb="268" eb="269">
      <t>ヒク</t>
    </rPh>
    <phoneticPr fontId="4"/>
  </si>
  <si>
    <t>　経営に関する指標から、一般会計に大きく依存した経営になっていることが分かる。
　今後、人口減による使用料収入の減少が見込まれることから、維持管理や事業運営の効率化を図る必要がある。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</si>
</sst>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8-463E-8392-99685FCE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8-463E-8392-99685FCE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48.78</c:v>
                </c:pt>
                <c:pt idx="2">
                  <c:v>46.34</c:v>
                </c:pt>
                <c:pt idx="3">
                  <c:v>45.12</c:v>
                </c:pt>
                <c:pt idx="4">
                  <c:v>42.68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B-4383-AE57-4330458D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46.45</c:v>
                </c:pt>
                <c:pt idx="2">
                  <c:v>45.36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B-4383-AE57-4330458D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91.44</c:v>
                </c:pt>
                <c:pt idx="1">
                  <c:v>93.37</c:v>
                </c:pt>
                <c:pt idx="2">
                  <c:v>92.73</c:v>
                </c:pt>
                <c:pt idx="3">
                  <c:v>91.77</c:v>
                </c:pt>
                <c:pt idx="4">
                  <c:v>91.45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108-AEDB-E73154B4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82.61</c:v>
                </c:pt>
                <c:pt idx="2">
                  <c:v>82.21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5-4108-AEDB-E73154B4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111.39</c:v>
                </c:pt>
                <c:pt idx="1">
                  <c:v>112.96</c:v>
                </c:pt>
                <c:pt idx="2">
                  <c:v>109.7</c:v>
                </c:pt>
                <c:pt idx="3">
                  <c:v>100.13</c:v>
                </c:pt>
                <c:pt idx="4">
                  <c:v>103.13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D-4F5C-BFFA-BBDE886B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96.14</c:v>
                </c:pt>
                <c:pt idx="1">
                  <c:v>95.6</c:v>
                </c:pt>
                <c:pt idx="2">
                  <c:v>93.57</c:v>
                </c:pt>
                <c:pt idx="3">
                  <c:v>96.48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D-4F5C-BFFA-BBDE886B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65.19</c:v>
                </c:pt>
                <c:pt idx="1">
                  <c:v>71.61</c:v>
                </c:pt>
                <c:pt idx="2">
                  <c:v>78.03</c:v>
                </c:pt>
                <c:pt idx="3">
                  <c:v>84.34</c:v>
                </c:pt>
                <c:pt idx="4">
                  <c:v>89.65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7-48EC-B6C9-07F6D1CD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33.75</c:v>
                </c:pt>
                <c:pt idx="1">
                  <c:v>36.21</c:v>
                </c:pt>
                <c:pt idx="2">
                  <c:v>39.69</c:v>
                </c:pt>
                <c:pt idx="3">
                  <c:v>39.700000000000003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7-48EC-B6C9-07F6D1CD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6-46AC-8939-3CBB1885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6AC-8939-3CBB1885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7-4FC7-B6CD-86FEFA28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237</c:v>
                </c:pt>
                <c:pt idx="1">
                  <c:v>257.23</c:v>
                </c:pt>
                <c:pt idx="2">
                  <c:v>293.54000000000002</c:v>
                </c:pt>
                <c:pt idx="3">
                  <c:v>224.6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7-4FC7-B6CD-86FEFA28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1289.93</c:v>
                </c:pt>
                <c:pt idx="1">
                  <c:v>1327.46</c:v>
                </c:pt>
                <c:pt idx="2">
                  <c:v>1409.42</c:v>
                </c:pt>
                <c:pt idx="3">
                  <c:v>1170.0999999999999</c:v>
                </c:pt>
                <c:pt idx="4">
                  <c:v>1384.59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2-467F-8A44-30BEF30F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135.35</c:v>
                </c:pt>
                <c:pt idx="1">
                  <c:v>150.91999999999999</c:v>
                </c:pt>
                <c:pt idx="2">
                  <c:v>151.72</c:v>
                </c:pt>
                <c:pt idx="3">
                  <c:v>132.16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2-467F-8A44-30BEF30F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551.4</c:v>
                </c:pt>
                <c:pt idx="1">
                  <c:v>563.72</c:v>
                </c:pt>
                <c:pt idx="2">
                  <c:v>577.45000000000005</c:v>
                </c:pt>
                <c:pt idx="3">
                  <c:v>569.83000000000004</c:v>
                </c:pt>
                <c:pt idx="4">
                  <c:v>432.99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3-4539-9796-85542766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782.91</c:v>
                </c:pt>
                <c:pt idx="1">
                  <c:v>783.21</c:v>
                </c:pt>
                <c:pt idx="2">
                  <c:v>902.04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3-4539-9796-85542766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64.59</c:v>
                </c:pt>
                <c:pt idx="1">
                  <c:v>64.569999999999993</c:v>
                </c:pt>
                <c:pt idx="2">
                  <c:v>57.76</c:v>
                </c:pt>
                <c:pt idx="3">
                  <c:v>41.88</c:v>
                </c:pt>
                <c:pt idx="4">
                  <c:v>42.01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C-4E09-836A-BB2F8F07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48.53</c:v>
                </c:pt>
                <c:pt idx="2">
                  <c:v>46.11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C-4E09-836A-BB2F8F07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237.76</c:v>
                </c:pt>
                <c:pt idx="1">
                  <c:v>237.52</c:v>
                </c:pt>
                <c:pt idx="2">
                  <c:v>263.33</c:v>
                </c:pt>
                <c:pt idx="3">
                  <c:v>360.56</c:v>
                </c:pt>
                <c:pt idx="4">
                  <c:v>363.53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D-41B8-AC53-5FF96ABC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316.97000000000003</c:v>
                </c:pt>
                <c:pt idx="1">
                  <c:v>326.17</c:v>
                </c:pt>
                <c:pt idx="2">
                  <c:v>336.93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D-41B8-AC53-5FF96ABC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5" zoomScaleNormal="7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秋田県　秋田市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個別排水処理</v>
      </c>
      <c r="Q8" s="64"/>
      <c r="R8" s="64"/>
      <c r="S8" s="64"/>
      <c r="T8" s="64"/>
      <c r="U8" s="64"/>
      <c r="V8" s="64"/>
      <c r="W8" s="64" t="str">
        <f>データ!L6</f>
        <v>L2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293729</v>
      </c>
      <c r="AM8" s="44"/>
      <c r="AN8" s="44"/>
      <c r="AO8" s="44"/>
      <c r="AP8" s="44"/>
      <c r="AQ8" s="44"/>
      <c r="AR8" s="44"/>
      <c r="AS8" s="44"/>
      <c r="AT8" s="45">
        <f>データ!T6</f>
        <v>906.07</v>
      </c>
      <c r="AU8" s="45"/>
      <c r="AV8" s="45"/>
      <c r="AW8" s="45"/>
      <c r="AX8" s="45"/>
      <c r="AY8" s="45"/>
      <c r="AZ8" s="45"/>
      <c r="BA8" s="45"/>
      <c r="BB8" s="45">
        <f>データ!U6</f>
        <v>324.18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51.07</v>
      </c>
      <c r="J10" s="45"/>
      <c r="K10" s="45"/>
      <c r="L10" s="45"/>
      <c r="M10" s="45"/>
      <c r="N10" s="45"/>
      <c r="O10" s="45"/>
      <c r="P10" s="45">
        <f>データ!P6</f>
        <v>0.05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3113</v>
      </c>
      <c r="AE10" s="44"/>
      <c r="AF10" s="44"/>
      <c r="AG10" s="44"/>
      <c r="AH10" s="44"/>
      <c r="AI10" s="44"/>
      <c r="AJ10" s="44"/>
      <c r="AK10" s="2"/>
      <c r="AL10" s="44">
        <f>データ!V6</f>
        <v>152</v>
      </c>
      <c r="AM10" s="44"/>
      <c r="AN10" s="44"/>
      <c r="AO10" s="44"/>
      <c r="AP10" s="44"/>
      <c r="AQ10" s="44"/>
      <c r="AR10" s="44"/>
      <c r="AS10" s="44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7600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9" t="s">
        <v>27</v>
      </c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82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9" t="s">
        <v>29</v>
      </c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82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RuBtuKJdarG4dmBjxE8ncLSJl22ELN3t7ytj9/0iGZVWxtiWTkyGSdecvUNUn+Qzj4CN+qA93z6G2NLeWw/2dg==" saltValue="gUDouuPYqBwQpa3VWTM6Z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52019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秋田県　秋田市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自治体職員</v>
      </c>
      <c r="N6" s="20" t="str">
        <f t="shared" si="3"/>
        <v>-</v>
      </c>
      <c r="O6" s="20">
        <f t="shared" si="3"/>
        <v>51.07</v>
      </c>
      <c r="P6" s="20">
        <f t="shared" si="3"/>
        <v>0.05</v>
      </c>
      <c r="Q6" s="20">
        <f t="shared" si="3"/>
        <v>100</v>
      </c>
      <c r="R6" s="20">
        <f t="shared" si="3"/>
        <v>3113</v>
      </c>
      <c r="S6" s="20">
        <f t="shared" si="3"/>
        <v>293729</v>
      </c>
      <c r="T6" s="20">
        <f t="shared" si="3"/>
        <v>906.07</v>
      </c>
      <c r="U6" s="20">
        <f t="shared" si="3"/>
        <v>324.18</v>
      </c>
      <c r="V6" s="20">
        <f t="shared" si="3"/>
        <v>152</v>
      </c>
      <c r="W6" s="20">
        <f t="shared" si="3"/>
        <v>0.02</v>
      </c>
      <c r="X6" s="20">
        <f t="shared" si="3"/>
        <v>7600</v>
      </c>
      <c r="Y6" s="21">
        <f>IF(Y7="",NA(),Y7)</f>
        <v>111.39</v>
      </c>
      <c r="Z6" s="21">
        <f t="shared" ref="Z6:AH6" si="4">IF(Z7="",NA(),Z7)</f>
        <v>112.96</v>
      </c>
      <c r="AA6" s="21">
        <f t="shared" si="4"/>
        <v>109.7</v>
      </c>
      <c r="AB6" s="21">
        <f t="shared" si="4"/>
        <v>100.13</v>
      </c>
      <c r="AC6" s="21">
        <f t="shared" si="4"/>
        <v>103.13</v>
      </c>
      <c r="AD6" s="21">
        <f t="shared" si="4"/>
        <v>96.14</v>
      </c>
      <c r="AE6" s="21">
        <f t="shared" si="4"/>
        <v>95.6</v>
      </c>
      <c r="AF6" s="21">
        <f t="shared" si="4"/>
        <v>93.57</v>
      </c>
      <c r="AG6" s="21">
        <f t="shared" si="4"/>
        <v>96.48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237</v>
      </c>
      <c r="AP6" s="21">
        <f t="shared" si="5"/>
        <v>257.23</v>
      </c>
      <c r="AQ6" s="21">
        <f t="shared" si="5"/>
        <v>293.54000000000002</v>
      </c>
      <c r="AR6" s="21">
        <f t="shared" si="5"/>
        <v>224.6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>
        <f>IF(AU7="",NA(),AU7)</f>
        <v>1289.93</v>
      </c>
      <c r="AV6" s="21">
        <f t="shared" ref="AV6:BD6" si="6">IF(AV7="",NA(),AV7)</f>
        <v>1327.46</v>
      </c>
      <c r="AW6" s="21">
        <f t="shared" si="6"/>
        <v>1409.42</v>
      </c>
      <c r="AX6" s="21">
        <f t="shared" si="6"/>
        <v>1170.0999999999999</v>
      </c>
      <c r="AY6" s="21">
        <f t="shared" si="6"/>
        <v>1384.59</v>
      </c>
      <c r="AZ6" s="21">
        <f t="shared" si="6"/>
        <v>135.35</v>
      </c>
      <c r="BA6" s="21">
        <f t="shared" si="6"/>
        <v>150.91999999999999</v>
      </c>
      <c r="BB6" s="21">
        <f t="shared" si="6"/>
        <v>151.72</v>
      </c>
      <c r="BC6" s="21">
        <f t="shared" si="6"/>
        <v>132.16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>
        <f>IF(BF7="",NA(),BF7)</f>
        <v>551.4</v>
      </c>
      <c r="BG6" s="21">
        <f t="shared" ref="BG6:BO6" si="7">IF(BG7="",NA(),BG7)</f>
        <v>563.72</v>
      </c>
      <c r="BH6" s="21">
        <f t="shared" si="7"/>
        <v>577.45000000000005</v>
      </c>
      <c r="BI6" s="21">
        <f t="shared" si="7"/>
        <v>569.83000000000004</v>
      </c>
      <c r="BJ6" s="21">
        <f t="shared" si="7"/>
        <v>432.99</v>
      </c>
      <c r="BK6" s="21">
        <f t="shared" si="7"/>
        <v>782.91</v>
      </c>
      <c r="BL6" s="21">
        <f t="shared" si="7"/>
        <v>783.21</v>
      </c>
      <c r="BM6" s="21">
        <f t="shared" si="7"/>
        <v>902.04</v>
      </c>
      <c r="BN6" s="21">
        <f t="shared" si="7"/>
        <v>992.16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>
        <f>IF(BQ7="",NA(),BQ7)</f>
        <v>64.59</v>
      </c>
      <c r="BR6" s="21">
        <f t="shared" ref="BR6:BZ6" si="8">IF(BR7="",NA(),BR7)</f>
        <v>64.569999999999993</v>
      </c>
      <c r="BS6" s="21">
        <f t="shared" si="8"/>
        <v>57.76</v>
      </c>
      <c r="BT6" s="21">
        <f t="shared" si="8"/>
        <v>41.88</v>
      </c>
      <c r="BU6" s="21">
        <f t="shared" si="8"/>
        <v>42.01</v>
      </c>
      <c r="BV6" s="21">
        <f t="shared" si="8"/>
        <v>49.38</v>
      </c>
      <c r="BW6" s="21">
        <f t="shared" si="8"/>
        <v>48.53</v>
      </c>
      <c r="BX6" s="21">
        <f t="shared" si="8"/>
        <v>46.11</v>
      </c>
      <c r="BY6" s="21">
        <f t="shared" si="8"/>
        <v>45.55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>
        <f>IF(CB7="",NA(),CB7)</f>
        <v>237.76</v>
      </c>
      <c r="CC6" s="21">
        <f t="shared" ref="CC6:CK6" si="9">IF(CC7="",NA(),CC7)</f>
        <v>237.52</v>
      </c>
      <c r="CD6" s="21">
        <f t="shared" si="9"/>
        <v>263.33</v>
      </c>
      <c r="CE6" s="21">
        <f t="shared" si="9"/>
        <v>360.56</v>
      </c>
      <c r="CF6" s="21">
        <f t="shared" si="9"/>
        <v>363.53</v>
      </c>
      <c r="CG6" s="21">
        <f t="shared" si="9"/>
        <v>316.97000000000003</v>
      </c>
      <c r="CH6" s="21">
        <f t="shared" si="9"/>
        <v>326.17</v>
      </c>
      <c r="CI6" s="21">
        <f t="shared" si="9"/>
        <v>336.93</v>
      </c>
      <c r="CJ6" s="21">
        <f t="shared" si="9"/>
        <v>331.17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>
        <f>IF(CM7="",NA(),CM7)</f>
        <v>50</v>
      </c>
      <c r="CN6" s="21">
        <f t="shared" ref="CN6:CV6" si="10">IF(CN7="",NA(),CN7)</f>
        <v>48.78</v>
      </c>
      <c r="CO6" s="21">
        <f t="shared" si="10"/>
        <v>46.34</v>
      </c>
      <c r="CP6" s="21">
        <f t="shared" si="10"/>
        <v>45.12</v>
      </c>
      <c r="CQ6" s="21">
        <f t="shared" si="10"/>
        <v>42.68</v>
      </c>
      <c r="CR6" s="21">
        <f t="shared" si="10"/>
        <v>46.36</v>
      </c>
      <c r="CS6" s="21">
        <f t="shared" si="10"/>
        <v>46.45</v>
      </c>
      <c r="CT6" s="21">
        <f t="shared" si="10"/>
        <v>45.36</v>
      </c>
      <c r="CU6" s="21">
        <f t="shared" si="10"/>
        <v>45.93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>
        <f>IF(CX7="",NA(),CX7)</f>
        <v>91.44</v>
      </c>
      <c r="CY6" s="21">
        <f t="shared" ref="CY6:DG6" si="11">IF(CY7="",NA(),CY7)</f>
        <v>93.37</v>
      </c>
      <c r="CZ6" s="21">
        <f t="shared" si="11"/>
        <v>92.73</v>
      </c>
      <c r="DA6" s="21">
        <f t="shared" si="11"/>
        <v>91.77</v>
      </c>
      <c r="DB6" s="21">
        <f t="shared" si="11"/>
        <v>91.45</v>
      </c>
      <c r="DC6" s="21">
        <f t="shared" si="11"/>
        <v>83.08</v>
      </c>
      <c r="DD6" s="21">
        <f t="shared" si="11"/>
        <v>82.61</v>
      </c>
      <c r="DE6" s="21">
        <f t="shared" si="11"/>
        <v>82.21</v>
      </c>
      <c r="DF6" s="21">
        <f t="shared" si="11"/>
        <v>82.98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>
        <f>IF(DI7="",NA(),DI7)</f>
        <v>65.19</v>
      </c>
      <c r="DJ6" s="21">
        <f t="shared" ref="DJ6:DR6" si="12">IF(DJ7="",NA(),DJ7)</f>
        <v>71.61</v>
      </c>
      <c r="DK6" s="21">
        <f t="shared" si="12"/>
        <v>78.03</v>
      </c>
      <c r="DL6" s="21">
        <f t="shared" si="12"/>
        <v>84.34</v>
      </c>
      <c r="DM6" s="21">
        <f t="shared" si="12"/>
        <v>89.65</v>
      </c>
      <c r="DN6" s="21">
        <f t="shared" si="12"/>
        <v>33.75</v>
      </c>
      <c r="DO6" s="21">
        <f t="shared" si="12"/>
        <v>36.21</v>
      </c>
      <c r="DP6" s="21">
        <f t="shared" si="12"/>
        <v>39.69</v>
      </c>
      <c r="DQ6" s="21">
        <f t="shared" si="12"/>
        <v>39.700000000000003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52019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51.07</v>
      </c>
      <c r="P7" s="24">
        <v>0.05</v>
      </c>
      <c r="Q7" s="24">
        <v>100</v>
      </c>
      <c r="R7" s="24">
        <v>3113</v>
      </c>
      <c r="S7" s="24">
        <v>293729</v>
      </c>
      <c r="T7" s="24">
        <v>906.07</v>
      </c>
      <c r="U7" s="24">
        <v>324.18</v>
      </c>
      <c r="V7" s="24">
        <v>152</v>
      </c>
      <c r="W7" s="24">
        <v>0.02</v>
      </c>
      <c r="X7" s="24">
        <v>7600</v>
      </c>
      <c r="Y7" s="24">
        <v>111.39</v>
      </c>
      <c r="Z7" s="24">
        <v>112.96</v>
      </c>
      <c r="AA7" s="24">
        <v>109.7</v>
      </c>
      <c r="AB7" s="24">
        <v>100.13</v>
      </c>
      <c r="AC7" s="24">
        <v>103.13</v>
      </c>
      <c r="AD7" s="24">
        <v>96.14</v>
      </c>
      <c r="AE7" s="24">
        <v>95.6</v>
      </c>
      <c r="AF7" s="24">
        <v>93.57</v>
      </c>
      <c r="AG7" s="24">
        <v>96.48</v>
      </c>
      <c r="AH7" s="24">
        <v>100.84</v>
      </c>
      <c r="AI7" s="24">
        <v>100.11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237</v>
      </c>
      <c r="AP7" s="24">
        <v>257.23</v>
      </c>
      <c r="AQ7" s="24">
        <v>293.54000000000002</v>
      </c>
      <c r="AR7" s="24">
        <v>224.6</v>
      </c>
      <c r="AS7" s="24">
        <v>135.16999999999999</v>
      </c>
      <c r="AT7" s="24">
        <v>144.34</v>
      </c>
      <c r="AU7" s="24">
        <v>1289.93</v>
      </c>
      <c r="AV7" s="24">
        <v>1327.46</v>
      </c>
      <c r="AW7" s="24">
        <v>1409.42</v>
      </c>
      <c r="AX7" s="24">
        <v>1170.0999999999999</v>
      </c>
      <c r="AY7" s="24">
        <v>1384.59</v>
      </c>
      <c r="AZ7" s="24">
        <v>135.35</v>
      </c>
      <c r="BA7" s="24">
        <v>150.91999999999999</v>
      </c>
      <c r="BB7" s="24">
        <v>151.72</v>
      </c>
      <c r="BC7" s="24">
        <v>132.16</v>
      </c>
      <c r="BD7" s="24">
        <v>113.41</v>
      </c>
      <c r="BE7" s="24">
        <v>114.26</v>
      </c>
      <c r="BF7" s="24">
        <v>551.4</v>
      </c>
      <c r="BG7" s="24">
        <v>563.72</v>
      </c>
      <c r="BH7" s="24">
        <v>577.45000000000005</v>
      </c>
      <c r="BI7" s="24">
        <v>569.83000000000004</v>
      </c>
      <c r="BJ7" s="24">
        <v>432.99</v>
      </c>
      <c r="BK7" s="24">
        <v>782.91</v>
      </c>
      <c r="BL7" s="24">
        <v>783.21</v>
      </c>
      <c r="BM7" s="24">
        <v>902.04</v>
      </c>
      <c r="BN7" s="24">
        <v>992.16</v>
      </c>
      <c r="BO7" s="24">
        <v>950.64</v>
      </c>
      <c r="BP7" s="24">
        <v>876.32</v>
      </c>
      <c r="BQ7" s="24">
        <v>64.59</v>
      </c>
      <c r="BR7" s="24">
        <v>64.569999999999993</v>
      </c>
      <c r="BS7" s="24">
        <v>57.76</v>
      </c>
      <c r="BT7" s="24">
        <v>41.88</v>
      </c>
      <c r="BU7" s="24">
        <v>42.01</v>
      </c>
      <c r="BV7" s="24">
        <v>49.38</v>
      </c>
      <c r="BW7" s="24">
        <v>48.53</v>
      </c>
      <c r="BX7" s="24">
        <v>46.11</v>
      </c>
      <c r="BY7" s="24">
        <v>45.55</v>
      </c>
      <c r="BZ7" s="24">
        <v>38.549999999999997</v>
      </c>
      <c r="CA7" s="24">
        <v>39.479999999999997</v>
      </c>
      <c r="CB7" s="24">
        <v>237.76</v>
      </c>
      <c r="CC7" s="24">
        <v>237.52</v>
      </c>
      <c r="CD7" s="24">
        <v>263.33</v>
      </c>
      <c r="CE7" s="24">
        <v>360.56</v>
      </c>
      <c r="CF7" s="24">
        <v>363.53</v>
      </c>
      <c r="CG7" s="24">
        <v>316.97000000000003</v>
      </c>
      <c r="CH7" s="24">
        <v>326.17</v>
      </c>
      <c r="CI7" s="24">
        <v>336.93</v>
      </c>
      <c r="CJ7" s="24">
        <v>331.17</v>
      </c>
      <c r="CK7" s="24">
        <v>391.34</v>
      </c>
      <c r="CL7" s="24">
        <v>390.09</v>
      </c>
      <c r="CM7" s="24">
        <v>50</v>
      </c>
      <c r="CN7" s="24">
        <v>48.78</v>
      </c>
      <c r="CO7" s="24">
        <v>46.34</v>
      </c>
      <c r="CP7" s="24">
        <v>45.12</v>
      </c>
      <c r="CQ7" s="24">
        <v>42.68</v>
      </c>
      <c r="CR7" s="24">
        <v>46.36</v>
      </c>
      <c r="CS7" s="24">
        <v>46.45</v>
      </c>
      <c r="CT7" s="24">
        <v>45.36</v>
      </c>
      <c r="CU7" s="24">
        <v>45.93</v>
      </c>
      <c r="CV7" s="24">
        <v>44.52</v>
      </c>
      <c r="CW7" s="24">
        <v>45.56</v>
      </c>
      <c r="CX7" s="24">
        <v>91.44</v>
      </c>
      <c r="CY7" s="24">
        <v>93.37</v>
      </c>
      <c r="CZ7" s="24">
        <v>92.73</v>
      </c>
      <c r="DA7" s="24">
        <v>91.77</v>
      </c>
      <c r="DB7" s="24">
        <v>91.45</v>
      </c>
      <c r="DC7" s="24">
        <v>83.08</v>
      </c>
      <c r="DD7" s="24">
        <v>82.61</v>
      </c>
      <c r="DE7" s="24">
        <v>82.21</v>
      </c>
      <c r="DF7" s="24">
        <v>82.98</v>
      </c>
      <c r="DG7" s="24">
        <v>82.9</v>
      </c>
      <c r="DH7" s="24">
        <v>82.62</v>
      </c>
      <c r="DI7" s="24">
        <v>65.19</v>
      </c>
      <c r="DJ7" s="24">
        <v>71.61</v>
      </c>
      <c r="DK7" s="24">
        <v>78.03</v>
      </c>
      <c r="DL7" s="24">
        <v>84.34</v>
      </c>
      <c r="DM7" s="24">
        <v>89.65</v>
      </c>
      <c r="DN7" s="24">
        <v>33.75</v>
      </c>
      <c r="DO7" s="24">
        <v>36.21</v>
      </c>
      <c r="DP7" s="24">
        <v>39.69</v>
      </c>
      <c r="DQ7" s="24">
        <v>39.700000000000003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digital</cp:lastModifiedBy>
  <dcterms:created xsi:type="dcterms:W3CDTF">2025-12-23T06:32:46Z</dcterms:created>
  <dcterms:modified xsi:type="dcterms:W3CDTF">2026-01-26T23:43:14Z</dcterms:modified>
  <cp:category/>
</cp:coreProperties>
</file>