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0_事業経営\経営比較分析表\2024_R06\4 回答用（0129〆）\下水_補佐チェック後\"/>
    </mc:Choice>
  </mc:AlternateContent>
  <workbookProtection workbookAlgorithmName="SHA-512" workbookHashValue="6i7NINg7f7SuSvS2D+eDnHiB4sjIzimtCLU6BzkLR/XnMTvauL12TyLrTSxsjal5rX9n1lbTNqLrlLVJCbijzw==" workbookSaltValue="zNZdU7ugNj1fMiYOwUaF0Q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I85" i="4"/>
  <c r="H85" i="4"/>
  <c r="G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<sst xmlns="http://schemas.openxmlformats.org/spreadsheetml/2006/main" count="253" uniqueCount="115">
  <si>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</si>
  <si>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</si>
  <si>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</si>
  <si>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</si>
  <si>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</si>
  <si>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</si>
  <si>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</si>
  <si>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</si>
  <si>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</si>
  <si>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</si>
  <si>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</si>
  <si>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</si>
  <si>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</si>
  <si>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</si>
  <si>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</si>
  <si>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</si>
  <si>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</si>
  <si>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</si>
  <si>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</si>
  <si>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</si>
  <si>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</si>
  <si>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</si>
  <si>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</si>
  <si>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</si>
  <si>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</si>
  <si>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</si>
  <si>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</si>
  <si>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</si>
  <si>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</si>
  <si>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</si>
  <si>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</si>
  <si>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</si>
  <si>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</si>
  <si>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</si>
  <si>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</si>
  <si>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</si>
  <si>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</si>
  <si>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</si>
  <si>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</si>
  <si>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</si>
  <si>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</si>
  <si>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</si>
  <si>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</si>
  <si>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</si>
  <si>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</si>
  <si>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</si>
  <si>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</si>
  <si>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</si>
  <si>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</si>
  <si>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</si>
  <si>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</si>
  <si>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</si>
  <si>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</si>
  <si>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</si>
  <si>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</si>
  <si>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</si>
  <si>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</si>
  <si>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</si>
  <si>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</si>
  <si>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</si>
  <si>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</si>
  <si>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</si>
  <si>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</si>
  <si>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</si>
  <si>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</si>
  <si>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</si>
  <si>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</si>
  <si>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</si>
  <si>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</si>
  <si>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</si>
  <si>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</si>
  <si>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</si>
  <si>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</si>
  <si>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</si>
  <si>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</si>
  <si>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</si>
  <si>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</si>
  <si>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</si>
  <si>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</si>
  <si>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</si>
  <si>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</si>
  <si>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</si>
  <si>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</si>
  <si>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</si>
  <si>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</si>
  <si>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</si>
  <si>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</si>
  <si>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</si>
  <si>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</si>
  <si>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</si>
  <si>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</si>
  <si>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</si>
  <si>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</si>
  <si>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</si>
  <si>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</si>
  <si>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</si>
  <si>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</si>
  <si>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</si>
  <si>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下水道事業</t>
  </si>
  <si>
    <t>特定地域生活排水処理</t>
  </si>
  <si>
    <t>K2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</si>
  <si>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</si>
  <si>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</si>
  <si>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</si>
  <si>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</si>
  <si>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</si>
  <si>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</si>
  <si>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</si>
  <si>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</si>
  <si>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</si>
  <si>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</si>
  <si>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</si>
  <si>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施設全体の減価償却の状況は上昇傾向にあり、資産の老朽化が進んでいる。</t>
    <phoneticPr fontId="4"/>
  </si>
  <si>
    <t>　経営に関する指標から、一般会計に大きく依存した経営体制になっていることが分かる。
　今後、人口減による使用料収入の減少が見込まれることから、維持管理や事業運営の効率化を図る必要がある。</t>
    <phoneticPr fontId="4"/>
  </si>
  <si>
    <t>　「①経常収支比率」は100％以上を維持しており、使用料収入と一般会計からの繰入金等により、事業運営が成り立っているが、「⑤経費回収率」は100％未満となっており、公費負担分を除く汚水処理費を使用料で回収できていない。
　「②累積欠損金比率」は0%を維持している。
　「③流動比率」は100％以上であり、短期的な債務に対する支払能力を有していると言える。
　「④企業債残高対事業規模比率」は、全国平均や類似団体平均と比較して高い値となっている。
　「⑥汚水処理原価」は、全国平均や類似団体平均と比較して高い値となっている。
　「⑦施設利用率」は、全国平均や類似団体平均と比較して低い値で推移している。
　「⑧水洗化率」は、全国平均や類似団体平均と比較して高い値となっている。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</si>
</sst>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C-4213-AC3E-D67FF4BAD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C-4213-AC3E-D67FF4BAD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40.78</c:v>
                </c:pt>
                <c:pt idx="1">
                  <c:v>39.69</c:v>
                </c:pt>
                <c:pt idx="2">
                  <c:v>38.909999999999997</c:v>
                </c:pt>
                <c:pt idx="3">
                  <c:v>38.61</c:v>
                </c:pt>
                <c:pt idx="4">
                  <c:v>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3-4C06-9882-F081417B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55.96</c:v>
                </c:pt>
                <c:pt idx="1">
                  <c:v>56.45</c:v>
                </c:pt>
                <c:pt idx="2">
                  <c:v>58.26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3-4C06-9882-F081417B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94.13</c:v>
                </c:pt>
                <c:pt idx="1">
                  <c:v>93.93</c:v>
                </c:pt>
                <c:pt idx="2">
                  <c:v>93.46</c:v>
                </c:pt>
                <c:pt idx="3">
                  <c:v>94.62</c:v>
                </c:pt>
                <c:pt idx="4">
                  <c:v>94.05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C-4742-A38C-4880D5545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60.12</c:v>
                </c:pt>
                <c:pt idx="1">
                  <c:v>54.99</c:v>
                </c:pt>
                <c:pt idx="2">
                  <c:v>66.430000000000007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C-4742-A38C-4880D5545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102.47</c:v>
                </c:pt>
                <c:pt idx="1">
                  <c:v>104.4</c:v>
                </c:pt>
                <c:pt idx="2">
                  <c:v>105.31</c:v>
                </c:pt>
                <c:pt idx="3">
                  <c:v>107.18</c:v>
                </c:pt>
                <c:pt idx="4">
                  <c:v>101.54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C-4F2F-B5B4-CAF78EF9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93.76</c:v>
                </c:pt>
                <c:pt idx="1">
                  <c:v>95.33</c:v>
                </c:pt>
                <c:pt idx="2">
                  <c:v>92.17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C-4F2F-B5B4-CAF78EF9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31.11</c:v>
                </c:pt>
                <c:pt idx="1">
                  <c:v>33.96</c:v>
                </c:pt>
                <c:pt idx="2">
                  <c:v>37.85</c:v>
                </c:pt>
                <c:pt idx="3">
                  <c:v>39.229999999999997</c:v>
                </c:pt>
                <c:pt idx="4">
                  <c:v>41.63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0-4191-BF0F-24165B1AE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16.63</c:v>
                </c:pt>
                <c:pt idx="1">
                  <c:v>15.4</c:v>
                </c:pt>
                <c:pt idx="2">
                  <c:v>16.28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0-4191-BF0F-24165B1AE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A-473D-B491-28EB669D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A-473D-B491-28EB669D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0-4B61-919D-41B521BF0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173.09</c:v>
                </c:pt>
                <c:pt idx="1">
                  <c:v>162.82</c:v>
                </c:pt>
                <c:pt idx="2">
                  <c:v>193.62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0-4B61-919D-41B521BF0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610.24</c:v>
                </c:pt>
                <c:pt idx="1">
                  <c:v>618.9</c:v>
                </c:pt>
                <c:pt idx="2">
                  <c:v>652.21</c:v>
                </c:pt>
                <c:pt idx="3">
                  <c:v>498.63</c:v>
                </c:pt>
                <c:pt idx="4">
                  <c:v>415.12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4-4D33-B061-69E570844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117.39</c:v>
                </c:pt>
                <c:pt idx="1">
                  <c:v>125.61</c:v>
                </c:pt>
                <c:pt idx="2">
                  <c:v>67.75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4-4D33-B061-69E570844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825.18</c:v>
                </c:pt>
                <c:pt idx="1">
                  <c:v>811.37</c:v>
                </c:pt>
                <c:pt idx="2">
                  <c:v>836.13</c:v>
                </c:pt>
                <c:pt idx="3">
                  <c:v>849.94</c:v>
                </c:pt>
                <c:pt idx="4">
                  <c:v>832.41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9-4B24-8107-9774C1D5C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421.25</c:v>
                </c:pt>
                <c:pt idx="1">
                  <c:v>398.42</c:v>
                </c:pt>
                <c:pt idx="2">
                  <c:v>393.35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9-4B24-8107-9774C1D5C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53.58</c:v>
                </c:pt>
                <c:pt idx="1">
                  <c:v>51.68</c:v>
                </c:pt>
                <c:pt idx="2">
                  <c:v>49.61</c:v>
                </c:pt>
                <c:pt idx="3">
                  <c:v>52.56</c:v>
                </c:pt>
                <c:pt idx="4">
                  <c:v>41.88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9-4F64-B3B7-BFDE278B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53.23</c:v>
                </c:pt>
                <c:pt idx="1">
                  <c:v>50.7</c:v>
                </c:pt>
                <c:pt idx="2">
                  <c:v>48.13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9-4F64-B3B7-BFDE278B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279.29000000000002</c:v>
                </c:pt>
                <c:pt idx="1">
                  <c:v>291.10000000000002</c:v>
                </c:pt>
                <c:pt idx="2">
                  <c:v>301.73</c:v>
                </c:pt>
                <c:pt idx="3">
                  <c:v>286.52</c:v>
                </c:pt>
                <c:pt idx="4">
                  <c:v>360.47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0-4237-A221-B39B34F3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283.3</c:v>
                </c:pt>
                <c:pt idx="1">
                  <c:v>289.81</c:v>
                </c:pt>
                <c:pt idx="2">
                  <c:v>301.54000000000002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0-4237-A221-B39B34F3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4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秋田県　秋田市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297316</v>
      </c>
      <c r="AM8" s="45"/>
      <c r="AN8" s="45"/>
      <c r="AO8" s="45"/>
      <c r="AP8" s="45"/>
      <c r="AQ8" s="45"/>
      <c r="AR8" s="45"/>
      <c r="AS8" s="45"/>
      <c r="AT8" s="46">
        <f>データ!T6</f>
        <v>906.07</v>
      </c>
      <c r="AU8" s="46"/>
      <c r="AV8" s="46"/>
      <c r="AW8" s="46"/>
      <c r="AX8" s="46"/>
      <c r="AY8" s="46"/>
      <c r="AZ8" s="46"/>
      <c r="BA8" s="46"/>
      <c r="BB8" s="46">
        <f>データ!U6</f>
        <v>328.14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63.19</v>
      </c>
      <c r="J10" s="46"/>
      <c r="K10" s="46"/>
      <c r="L10" s="46"/>
      <c r="M10" s="46"/>
      <c r="N10" s="46"/>
      <c r="O10" s="46"/>
      <c r="P10" s="46">
        <f>データ!P6</f>
        <v>0.15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3113</v>
      </c>
      <c r="AE10" s="45"/>
      <c r="AF10" s="45"/>
      <c r="AG10" s="45"/>
      <c r="AH10" s="45"/>
      <c r="AI10" s="45"/>
      <c r="AJ10" s="45"/>
      <c r="AK10" s="2"/>
      <c r="AL10" s="45">
        <f>データ!V6</f>
        <v>454</v>
      </c>
      <c r="AM10" s="45"/>
      <c r="AN10" s="45"/>
      <c r="AO10" s="45"/>
      <c r="AP10" s="45"/>
      <c r="AQ10" s="45"/>
      <c r="AR10" s="45"/>
      <c r="AS10" s="45"/>
      <c r="AT10" s="46">
        <f>データ!W6</f>
        <v>7.0000000000000007E-2</v>
      </c>
      <c r="AU10" s="46"/>
      <c r="AV10" s="46"/>
      <c r="AW10" s="46"/>
      <c r="AX10" s="46"/>
      <c r="AY10" s="46"/>
      <c r="AZ10" s="46"/>
      <c r="BA10" s="46"/>
      <c r="BB10" s="46">
        <f>データ!X6</f>
        <v>6485.71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112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31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31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YyWrPQzPyhBSrCDkL/td5ALfCbtIb1kNR4R//qU/v/a+bBtjcHxYPIxNQsikrkUSdRA7qgmeqFAOihi6ALidWQ==" saltValue="SYrMj1SkkTEyxu9N6J2qh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52019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秋田県　秋田市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自治体職員</v>
      </c>
      <c r="N6" s="20" t="str">
        <f t="shared" si="3"/>
        <v>-</v>
      </c>
      <c r="O6" s="20">
        <f t="shared" si="3"/>
        <v>63.19</v>
      </c>
      <c r="P6" s="20">
        <f t="shared" si="3"/>
        <v>0.15</v>
      </c>
      <c r="Q6" s="20">
        <f t="shared" si="3"/>
        <v>100</v>
      </c>
      <c r="R6" s="20">
        <f t="shared" si="3"/>
        <v>3113</v>
      </c>
      <c r="S6" s="20">
        <f t="shared" si="3"/>
        <v>297316</v>
      </c>
      <c r="T6" s="20">
        <f t="shared" si="3"/>
        <v>906.07</v>
      </c>
      <c r="U6" s="20">
        <f t="shared" si="3"/>
        <v>328.14</v>
      </c>
      <c r="V6" s="20">
        <f t="shared" si="3"/>
        <v>454</v>
      </c>
      <c r="W6" s="20">
        <f t="shared" si="3"/>
        <v>7.0000000000000007E-2</v>
      </c>
      <c r="X6" s="20">
        <f t="shared" si="3"/>
        <v>6485.71</v>
      </c>
      <c r="Y6" s="21">
        <f>IF(Y7="",NA(),Y7)</f>
        <v>102.47</v>
      </c>
      <c r="Z6" s="21">
        <f t="shared" ref="Z6:AH6" si="4">IF(Z7="",NA(),Z7)</f>
        <v>104.4</v>
      </c>
      <c r="AA6" s="21">
        <f t="shared" si="4"/>
        <v>105.31</v>
      </c>
      <c r="AB6" s="21">
        <f t="shared" si="4"/>
        <v>107.18</v>
      </c>
      <c r="AC6" s="21">
        <f t="shared" si="4"/>
        <v>101.54</v>
      </c>
      <c r="AD6" s="21">
        <f t="shared" si="4"/>
        <v>93.76</v>
      </c>
      <c r="AE6" s="21">
        <f t="shared" si="4"/>
        <v>95.33</v>
      </c>
      <c r="AF6" s="21">
        <f t="shared" si="4"/>
        <v>92.17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173.09</v>
      </c>
      <c r="AP6" s="21">
        <f t="shared" si="5"/>
        <v>162.82</v>
      </c>
      <c r="AQ6" s="21">
        <f t="shared" si="5"/>
        <v>193.62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>
        <f>IF(AU7="",NA(),AU7)</f>
        <v>610.24</v>
      </c>
      <c r="AV6" s="21">
        <f t="shared" ref="AV6:BD6" si="6">IF(AV7="",NA(),AV7)</f>
        <v>618.9</v>
      </c>
      <c r="AW6" s="21">
        <f t="shared" si="6"/>
        <v>652.21</v>
      </c>
      <c r="AX6" s="21">
        <f t="shared" si="6"/>
        <v>498.63</v>
      </c>
      <c r="AY6" s="21">
        <f t="shared" si="6"/>
        <v>415.12</v>
      </c>
      <c r="AZ6" s="21">
        <f t="shared" si="6"/>
        <v>117.39</v>
      </c>
      <c r="BA6" s="21">
        <f t="shared" si="6"/>
        <v>125.61</v>
      </c>
      <c r="BB6" s="21">
        <f t="shared" si="6"/>
        <v>67.75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>
        <f>IF(BF7="",NA(),BF7)</f>
        <v>825.18</v>
      </c>
      <c r="BG6" s="21">
        <f t="shared" ref="BG6:BO6" si="7">IF(BG7="",NA(),BG7)</f>
        <v>811.37</v>
      </c>
      <c r="BH6" s="21">
        <f t="shared" si="7"/>
        <v>836.13</v>
      </c>
      <c r="BI6" s="21">
        <f t="shared" si="7"/>
        <v>849.94</v>
      </c>
      <c r="BJ6" s="21">
        <f t="shared" si="7"/>
        <v>832.41</v>
      </c>
      <c r="BK6" s="21">
        <f t="shared" si="7"/>
        <v>421.25</v>
      </c>
      <c r="BL6" s="21">
        <f t="shared" si="7"/>
        <v>398.42</v>
      </c>
      <c r="BM6" s="21">
        <f t="shared" si="7"/>
        <v>393.35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53.58</v>
      </c>
      <c r="BR6" s="21">
        <f t="shared" ref="BR6:BZ6" si="8">IF(BR7="",NA(),BR7)</f>
        <v>51.68</v>
      </c>
      <c r="BS6" s="21">
        <f t="shared" si="8"/>
        <v>49.61</v>
      </c>
      <c r="BT6" s="21">
        <f t="shared" si="8"/>
        <v>52.56</v>
      </c>
      <c r="BU6" s="21">
        <f t="shared" si="8"/>
        <v>41.88</v>
      </c>
      <c r="BV6" s="21">
        <f t="shared" si="8"/>
        <v>53.23</v>
      </c>
      <c r="BW6" s="21">
        <f t="shared" si="8"/>
        <v>50.7</v>
      </c>
      <c r="BX6" s="21">
        <f t="shared" si="8"/>
        <v>48.13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279.29000000000002</v>
      </c>
      <c r="CC6" s="21">
        <f t="shared" ref="CC6:CK6" si="9">IF(CC7="",NA(),CC7)</f>
        <v>291.10000000000002</v>
      </c>
      <c r="CD6" s="21">
        <f t="shared" si="9"/>
        <v>301.73</v>
      </c>
      <c r="CE6" s="21">
        <f t="shared" si="9"/>
        <v>286.52</v>
      </c>
      <c r="CF6" s="21">
        <f t="shared" si="9"/>
        <v>360.47</v>
      </c>
      <c r="CG6" s="21">
        <f t="shared" si="9"/>
        <v>283.3</v>
      </c>
      <c r="CH6" s="21">
        <f t="shared" si="9"/>
        <v>289.81</v>
      </c>
      <c r="CI6" s="21">
        <f t="shared" si="9"/>
        <v>301.54000000000002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40.78</v>
      </c>
      <c r="CN6" s="21">
        <f t="shared" ref="CN6:CV6" si="10">IF(CN7="",NA(),CN7)</f>
        <v>39.69</v>
      </c>
      <c r="CO6" s="21">
        <f t="shared" si="10"/>
        <v>38.909999999999997</v>
      </c>
      <c r="CP6" s="21">
        <f t="shared" si="10"/>
        <v>38.61</v>
      </c>
      <c r="CQ6" s="21">
        <f t="shared" si="10"/>
        <v>38.17</v>
      </c>
      <c r="CR6" s="21">
        <f t="shared" si="10"/>
        <v>55.96</v>
      </c>
      <c r="CS6" s="21">
        <f t="shared" si="10"/>
        <v>56.45</v>
      </c>
      <c r="CT6" s="21">
        <f t="shared" si="10"/>
        <v>58.26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94.13</v>
      </c>
      <c r="CY6" s="21">
        <f t="shared" ref="CY6:DG6" si="11">IF(CY7="",NA(),CY7)</f>
        <v>93.93</v>
      </c>
      <c r="CZ6" s="21">
        <f t="shared" si="11"/>
        <v>93.46</v>
      </c>
      <c r="DA6" s="21">
        <f t="shared" si="11"/>
        <v>94.62</v>
      </c>
      <c r="DB6" s="21">
        <f t="shared" si="11"/>
        <v>94.05</v>
      </c>
      <c r="DC6" s="21">
        <f t="shared" si="11"/>
        <v>60.12</v>
      </c>
      <c r="DD6" s="21">
        <f t="shared" si="11"/>
        <v>54.99</v>
      </c>
      <c r="DE6" s="21">
        <f t="shared" si="11"/>
        <v>66.430000000000007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>
        <f>IF(DI7="",NA(),DI7)</f>
        <v>31.11</v>
      </c>
      <c r="DJ6" s="21">
        <f t="shared" ref="DJ6:DR6" si="12">IF(DJ7="",NA(),DJ7)</f>
        <v>33.96</v>
      </c>
      <c r="DK6" s="21">
        <f t="shared" si="12"/>
        <v>37.85</v>
      </c>
      <c r="DL6" s="21">
        <f t="shared" si="12"/>
        <v>39.229999999999997</v>
      </c>
      <c r="DM6" s="21">
        <f t="shared" si="12"/>
        <v>41.63</v>
      </c>
      <c r="DN6" s="21">
        <f t="shared" si="12"/>
        <v>16.63</v>
      </c>
      <c r="DO6" s="21">
        <f t="shared" si="12"/>
        <v>15.4</v>
      </c>
      <c r="DP6" s="21">
        <f t="shared" si="12"/>
        <v>16.28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52019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63.19</v>
      </c>
      <c r="P7" s="24">
        <v>0.15</v>
      </c>
      <c r="Q7" s="24">
        <v>100</v>
      </c>
      <c r="R7" s="24">
        <v>3113</v>
      </c>
      <c r="S7" s="24">
        <v>297316</v>
      </c>
      <c r="T7" s="24">
        <v>906.07</v>
      </c>
      <c r="U7" s="24">
        <v>328.14</v>
      </c>
      <c r="V7" s="24">
        <v>454</v>
      </c>
      <c r="W7" s="24">
        <v>7.0000000000000007E-2</v>
      </c>
      <c r="X7" s="24">
        <v>6485.71</v>
      </c>
      <c r="Y7" s="24">
        <v>102.47</v>
      </c>
      <c r="Z7" s="24">
        <v>104.4</v>
      </c>
      <c r="AA7" s="24">
        <v>105.31</v>
      </c>
      <c r="AB7" s="24">
        <v>107.18</v>
      </c>
      <c r="AC7" s="24">
        <v>101.54</v>
      </c>
      <c r="AD7" s="24">
        <v>93.76</v>
      </c>
      <c r="AE7" s="24">
        <v>95.33</v>
      </c>
      <c r="AF7" s="24">
        <v>92.17</v>
      </c>
      <c r="AG7" s="24">
        <v>100.17</v>
      </c>
      <c r="AH7" s="24">
        <v>96.95</v>
      </c>
      <c r="AI7" s="24">
        <v>96.62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173.09</v>
      </c>
      <c r="AP7" s="24">
        <v>162.82</v>
      </c>
      <c r="AQ7" s="24">
        <v>193.62</v>
      </c>
      <c r="AR7" s="24">
        <v>89.31</v>
      </c>
      <c r="AS7" s="24">
        <v>91.33</v>
      </c>
      <c r="AT7" s="24">
        <v>111.69</v>
      </c>
      <c r="AU7" s="24">
        <v>610.24</v>
      </c>
      <c r="AV7" s="24">
        <v>618.9</v>
      </c>
      <c r="AW7" s="24">
        <v>652.21</v>
      </c>
      <c r="AX7" s="24">
        <v>498.63</v>
      </c>
      <c r="AY7" s="24">
        <v>415.12</v>
      </c>
      <c r="AZ7" s="24">
        <v>117.39</v>
      </c>
      <c r="BA7" s="24">
        <v>125.61</v>
      </c>
      <c r="BB7" s="24">
        <v>67.75</v>
      </c>
      <c r="BC7" s="24">
        <v>138.19999999999999</v>
      </c>
      <c r="BD7" s="24">
        <v>126.97</v>
      </c>
      <c r="BE7" s="24">
        <v>111.29</v>
      </c>
      <c r="BF7" s="24">
        <v>825.18</v>
      </c>
      <c r="BG7" s="24">
        <v>811.37</v>
      </c>
      <c r="BH7" s="24">
        <v>836.13</v>
      </c>
      <c r="BI7" s="24">
        <v>849.94</v>
      </c>
      <c r="BJ7" s="24">
        <v>832.41</v>
      </c>
      <c r="BK7" s="24">
        <v>421.25</v>
      </c>
      <c r="BL7" s="24">
        <v>398.42</v>
      </c>
      <c r="BM7" s="24">
        <v>393.35</v>
      </c>
      <c r="BN7" s="24">
        <v>294.08999999999997</v>
      </c>
      <c r="BO7" s="24">
        <v>338.47</v>
      </c>
      <c r="BP7" s="24">
        <v>349.83</v>
      </c>
      <c r="BQ7" s="24">
        <v>53.58</v>
      </c>
      <c r="BR7" s="24">
        <v>51.68</v>
      </c>
      <c r="BS7" s="24">
        <v>49.61</v>
      </c>
      <c r="BT7" s="24">
        <v>52.56</v>
      </c>
      <c r="BU7" s="24">
        <v>41.88</v>
      </c>
      <c r="BV7" s="24">
        <v>53.23</v>
      </c>
      <c r="BW7" s="24">
        <v>50.7</v>
      </c>
      <c r="BX7" s="24">
        <v>48.13</v>
      </c>
      <c r="BY7" s="24">
        <v>59.01</v>
      </c>
      <c r="BZ7" s="24">
        <v>56.06</v>
      </c>
      <c r="CA7" s="24">
        <v>53.65</v>
      </c>
      <c r="CB7" s="24">
        <v>279.29000000000002</v>
      </c>
      <c r="CC7" s="24">
        <v>291.10000000000002</v>
      </c>
      <c r="CD7" s="24">
        <v>301.73</v>
      </c>
      <c r="CE7" s="24">
        <v>286.52</v>
      </c>
      <c r="CF7" s="24">
        <v>360.47</v>
      </c>
      <c r="CG7" s="24">
        <v>283.3</v>
      </c>
      <c r="CH7" s="24">
        <v>289.81</v>
      </c>
      <c r="CI7" s="24">
        <v>301.54000000000002</v>
      </c>
      <c r="CJ7" s="24">
        <v>291.82</v>
      </c>
      <c r="CK7" s="24">
        <v>304.36</v>
      </c>
      <c r="CL7" s="24">
        <v>307.86</v>
      </c>
      <c r="CM7" s="24">
        <v>40.78</v>
      </c>
      <c r="CN7" s="24">
        <v>39.69</v>
      </c>
      <c r="CO7" s="24">
        <v>38.909999999999997</v>
      </c>
      <c r="CP7" s="24">
        <v>38.61</v>
      </c>
      <c r="CQ7" s="24">
        <v>38.17</v>
      </c>
      <c r="CR7" s="24">
        <v>55.96</v>
      </c>
      <c r="CS7" s="24">
        <v>56.45</v>
      </c>
      <c r="CT7" s="24">
        <v>58.26</v>
      </c>
      <c r="CU7" s="24">
        <v>88.45</v>
      </c>
      <c r="CV7" s="24">
        <v>54.08</v>
      </c>
      <c r="CW7" s="24">
        <v>54.61</v>
      </c>
      <c r="CX7" s="24">
        <v>94.13</v>
      </c>
      <c r="CY7" s="24">
        <v>93.93</v>
      </c>
      <c r="CZ7" s="24">
        <v>93.46</v>
      </c>
      <c r="DA7" s="24">
        <v>94.62</v>
      </c>
      <c r="DB7" s="24">
        <v>94.05</v>
      </c>
      <c r="DC7" s="24">
        <v>60.12</v>
      </c>
      <c r="DD7" s="24">
        <v>54.99</v>
      </c>
      <c r="DE7" s="24">
        <v>66.430000000000007</v>
      </c>
      <c r="DF7" s="24">
        <v>90.34</v>
      </c>
      <c r="DG7" s="24">
        <v>90.57</v>
      </c>
      <c r="DH7" s="24">
        <v>85.31</v>
      </c>
      <c r="DI7" s="24">
        <v>31.11</v>
      </c>
      <c r="DJ7" s="24">
        <v>33.96</v>
      </c>
      <c r="DK7" s="24">
        <v>37.85</v>
      </c>
      <c r="DL7" s="24">
        <v>39.229999999999997</v>
      </c>
      <c r="DM7" s="24">
        <v>41.63</v>
      </c>
      <c r="DN7" s="24">
        <v>16.63</v>
      </c>
      <c r="DO7" s="24">
        <v>15.4</v>
      </c>
      <c r="DP7" s="24">
        <v>16.28</v>
      </c>
      <c r="DQ7" s="24">
        <v>24.31</v>
      </c>
      <c r="DR7" s="24">
        <v>26.92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digital</cp:lastModifiedBy>
  <dcterms:created xsi:type="dcterms:W3CDTF">2025-01-24T07:23:42Z</dcterms:created>
  <dcterms:modified xsi:type="dcterms:W3CDTF">2025-01-29T01:02:06Z</dcterms:modified>
  <cp:category/>
</cp:coreProperties>
</file>