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ter\Desktop\定期水質検査\速報\"/>
    </mc:Choice>
  </mc:AlternateContent>
  <xr:revisionPtr revIDLastSave="0" documentId="8_{54712F6D-DC8B-4850-9917-C13207FB65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仁井田浄水場浄水" sheetId="7" r:id="rId1"/>
    <sheet name="手形山配水池" sheetId="8" r:id="rId2"/>
    <sheet name="金足小泉給水栓" sheetId="9" r:id="rId3"/>
    <sheet name="上北手百崎給水栓" sheetId="10" r:id="rId4"/>
    <sheet name="太平山谷給水栓" sheetId="11" r:id="rId5"/>
    <sheet name="豊岩配水池" sheetId="12" r:id="rId6"/>
    <sheet name="豊岩小山給水栓" sheetId="13" r:id="rId7"/>
    <sheet name="山王六丁目給水栓" sheetId="14" r:id="rId8"/>
    <sheet name="御所野元町給水栓" sheetId="15" r:id="rId9"/>
    <sheet name="雄和平沢給水栓" sheetId="16" r:id="rId10"/>
    <sheet name="雄和戸賀沢給水栓" sheetId="17" r:id="rId11"/>
    <sheet name="雄和椿川給水栓" sheetId="18" r:id="rId12"/>
    <sheet name="雄和女米木給水栓" sheetId="19" r:id="rId13"/>
    <sheet name="豊岩浄水場浄水" sheetId="20" r:id="rId14"/>
    <sheet name="浜田配水池" sheetId="21" r:id="rId15"/>
    <sheet name="新屋元町給水栓" sheetId="22" r:id="rId16"/>
    <sheet name="下浜名ケ沢給水栓" sheetId="23" r:id="rId17"/>
    <sheet name="寺内鵜ノ木給水栓" sheetId="24" r:id="rId18"/>
    <sheet name="仁別浄水場浄水" sheetId="25" r:id="rId19"/>
    <sheet name="山内字藤倉給水栓" sheetId="26" r:id="rId20"/>
    <sheet name="松渕浄水場浄水" sheetId="27" r:id="rId21"/>
    <sheet name="河辺戸島給水栓" sheetId="28" r:id="rId22"/>
    <sheet name="河辺諸井給水栓" sheetId="29" r:id="rId23"/>
    <sheet name="俄沢浄水場浄水" sheetId="30" r:id="rId24"/>
    <sheet name="河辺高岡給水栓" sheetId="31" r:id="rId25"/>
    <sheet name="河辺三内給水栓" sheetId="32" r:id="rId26"/>
  </sheets>
  <definedNames>
    <definedName name="_xlnm.Print_Area" localSheetId="16">下浜名ケ沢給水栓!$A$1:$AB$60</definedName>
    <definedName name="_xlnm.Print_Area" localSheetId="21">河辺戸島給水栓!$A$1:$AB$60</definedName>
    <definedName name="_xlnm.Print_Area" localSheetId="24">河辺高岡給水栓!$A$1:$AB$60</definedName>
    <definedName name="_xlnm.Print_Area" localSheetId="25">河辺三内給水栓!$A$1:$AB$60</definedName>
    <definedName name="_xlnm.Print_Area" localSheetId="22">河辺諸井給水栓!$A$1:$AB$60</definedName>
    <definedName name="_xlnm.Print_Area" localSheetId="23">俄沢浄水場浄水!$A$1:$AB$60</definedName>
    <definedName name="_xlnm.Print_Area" localSheetId="2">金足小泉給水栓!$A$1:$AB$60</definedName>
    <definedName name="_xlnm.Print_Area" localSheetId="8">御所野元町給水栓!$A$1:$AB$60</definedName>
    <definedName name="_xlnm.Print_Area" localSheetId="7">山王六丁目給水栓!$A$1:$AB$60</definedName>
    <definedName name="_xlnm.Print_Area" localSheetId="19">山内字藤倉給水栓!$A$1:$AB$60</definedName>
    <definedName name="_xlnm.Print_Area" localSheetId="17">寺内鵜ノ木給水栓!$A$1:$AB$60</definedName>
    <definedName name="_xlnm.Print_Area" localSheetId="1">手形山配水池!$A$1:$AB$60</definedName>
    <definedName name="_xlnm.Print_Area" localSheetId="20">松渕浄水場浄水!$A$1:$AB$60</definedName>
    <definedName name="_xlnm.Print_Area" localSheetId="3">上北手百崎給水栓!$A$1:$AB$60</definedName>
    <definedName name="_xlnm.Print_Area" localSheetId="15">新屋元町給水栓!$A$1:$AB$60</definedName>
    <definedName name="_xlnm.Print_Area" localSheetId="0">仁井田浄水場浄水!$A$1:$AB$60</definedName>
    <definedName name="_xlnm.Print_Area" localSheetId="18">仁別浄水場浄水!$A$1:$AB$60</definedName>
    <definedName name="_xlnm.Print_Area" localSheetId="4">太平山谷給水栓!$A$1:$AB$60</definedName>
    <definedName name="_xlnm.Print_Area" localSheetId="14">浜田配水池!$A$1:$AB$60</definedName>
    <definedName name="_xlnm.Print_Area" localSheetId="6">豊岩小山給水栓!$A$1:$AB$60</definedName>
    <definedName name="_xlnm.Print_Area" localSheetId="13">豊岩浄水場浄水!$A$1:$AB$60</definedName>
    <definedName name="_xlnm.Print_Area" localSheetId="5">豊岩配水池!$A$1:$AB$60</definedName>
    <definedName name="_xlnm.Print_Area" localSheetId="10">雄和戸賀沢給水栓!$A$1:$AB$60</definedName>
    <definedName name="_xlnm.Print_Area" localSheetId="12">雄和女米木給水栓!$A$1:$AB$60</definedName>
    <definedName name="_xlnm.Print_Area" localSheetId="11">雄和椿川給水栓!$A$1:$AB$60</definedName>
    <definedName name="_xlnm.Print_Area" localSheetId="9">雄和平沢給水栓!$A$1:$AB$60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60" i="32" l="1"/>
  <c r="Y60" i="32" s="1"/>
  <c r="U60" i="32"/>
  <c r="AA59" i="32"/>
  <c r="Y59" i="32" s="1"/>
  <c r="U59" i="32"/>
  <c r="AA58" i="32"/>
  <c r="V58" i="32"/>
  <c r="AA57" i="32"/>
  <c r="V57" i="32"/>
  <c r="AA56" i="32"/>
  <c r="Y56" i="32" s="1"/>
  <c r="U56" i="32"/>
  <c r="AA55" i="32"/>
  <c r="Y55" i="32" s="1"/>
  <c r="U55" i="32"/>
  <c r="AA54" i="32"/>
  <c r="Y54" i="32" s="1"/>
  <c r="U54" i="32"/>
  <c r="AA53" i="32"/>
  <c r="Y53" i="32" s="1"/>
  <c r="U53" i="32"/>
  <c r="AA52" i="32"/>
  <c r="Y52" i="32" s="1"/>
  <c r="U52" i="32"/>
  <c r="AA51" i="32"/>
  <c r="Y51" i="32" s="1"/>
  <c r="W51" i="32"/>
  <c r="U51" i="32"/>
  <c r="AA50" i="32"/>
  <c r="Y50" i="32"/>
  <c r="W50" i="32"/>
  <c r="U50" i="32"/>
  <c r="AA49" i="32"/>
  <c r="Y49" i="32" s="1"/>
  <c r="U49" i="32"/>
  <c r="AA48" i="32"/>
  <c r="Y48" i="32" s="1"/>
  <c r="U48" i="32"/>
  <c r="AA47" i="32"/>
  <c r="Y47" i="32" s="1"/>
  <c r="U47" i="32"/>
  <c r="AA46" i="32"/>
  <c r="Y46" i="32" s="1"/>
  <c r="U46" i="32"/>
  <c r="AA45" i="32"/>
  <c r="Y45" i="32" s="1"/>
  <c r="W45" i="32"/>
  <c r="U45" i="32"/>
  <c r="AA44" i="32"/>
  <c r="Y44" i="32" s="1"/>
  <c r="U44" i="32"/>
  <c r="AA43" i="32"/>
  <c r="Y43" i="32" s="1"/>
  <c r="U43" i="32"/>
  <c r="AA42" i="32"/>
  <c r="Y42" i="32" s="1"/>
  <c r="W42" i="32"/>
  <c r="U42" i="32"/>
  <c r="AA41" i="32"/>
  <c r="Y41" i="32"/>
  <c r="W41" i="32"/>
  <c r="U41" i="32"/>
  <c r="AA40" i="32"/>
  <c r="Y40" i="32" s="1"/>
  <c r="U40" i="32"/>
  <c r="AA39" i="32"/>
  <c r="Y39" i="32" s="1"/>
  <c r="U39" i="32"/>
  <c r="AA38" i="32"/>
  <c r="Y38" i="32" s="1"/>
  <c r="U38" i="32"/>
  <c r="AA37" i="32"/>
  <c r="Y37" i="32" s="1"/>
  <c r="W37" i="32"/>
  <c r="U37" i="32"/>
  <c r="AA36" i="32"/>
  <c r="Y36" i="32" s="1"/>
  <c r="U36" i="32"/>
  <c r="AA35" i="32"/>
  <c r="Y35" i="32"/>
  <c r="W35" i="32"/>
  <c r="U35" i="32"/>
  <c r="AA34" i="32"/>
  <c r="Y34" i="32" s="1"/>
  <c r="U34" i="32"/>
  <c r="AA33" i="32"/>
  <c r="Y33" i="32" s="1"/>
  <c r="U33" i="32"/>
  <c r="AA32" i="32"/>
  <c r="Y32" i="32" s="1"/>
  <c r="U32" i="32"/>
  <c r="AA31" i="32"/>
  <c r="W31" i="32" s="1"/>
  <c r="U31" i="32"/>
  <c r="AA30" i="32"/>
  <c r="Y30" i="32" s="1"/>
  <c r="U30" i="32"/>
  <c r="AA29" i="32"/>
  <c r="Y29" i="32" s="1"/>
  <c r="U29" i="32"/>
  <c r="AA28" i="32"/>
  <c r="Y28" i="32" s="1"/>
  <c r="U28" i="32"/>
  <c r="AA27" i="32"/>
  <c r="W27" i="32" s="1"/>
  <c r="Y27" i="32"/>
  <c r="U27" i="32"/>
  <c r="AA26" i="32"/>
  <c r="Y26" i="32" s="1"/>
  <c r="W26" i="32"/>
  <c r="U26" i="32"/>
  <c r="AA25" i="32"/>
  <c r="Y25" i="32" s="1"/>
  <c r="W25" i="32"/>
  <c r="U25" i="32"/>
  <c r="AA24" i="32"/>
  <c r="Y24" i="32" s="1"/>
  <c r="U24" i="32"/>
  <c r="AA23" i="32"/>
  <c r="Y23" i="32" s="1"/>
  <c r="U23" i="32"/>
  <c r="AA22" i="32"/>
  <c r="Y22" i="32"/>
  <c r="W22" i="32"/>
  <c r="U22" i="32"/>
  <c r="AA21" i="32"/>
  <c r="W21" i="32" s="1"/>
  <c r="Y21" i="32"/>
  <c r="U21" i="32"/>
  <c r="AA20" i="32"/>
  <c r="Y20" i="32" s="1"/>
  <c r="W20" i="32"/>
  <c r="U20" i="32"/>
  <c r="AA19" i="32"/>
  <c r="Y19" i="32" s="1"/>
  <c r="U19" i="32"/>
  <c r="AA18" i="32"/>
  <c r="Y18" i="32" s="1"/>
  <c r="U18" i="32"/>
  <c r="AA17" i="32"/>
  <c r="W17" i="32" s="1"/>
  <c r="U17" i="32"/>
  <c r="AA16" i="32"/>
  <c r="Y16" i="32"/>
  <c r="W16" i="32"/>
  <c r="U16" i="32"/>
  <c r="AA15" i="32"/>
  <c r="Y15" i="32" s="1"/>
  <c r="U15" i="32"/>
  <c r="AA14" i="32"/>
  <c r="Y14" i="32" s="1"/>
  <c r="U14" i="32"/>
  <c r="AA13" i="32"/>
  <c r="Y13" i="32" s="1"/>
  <c r="U13" i="32"/>
  <c r="AA12" i="32"/>
  <c r="Y12" i="32" s="1"/>
  <c r="W12" i="32"/>
  <c r="U12" i="32"/>
  <c r="AA11" i="32"/>
  <c r="X11" i="32"/>
  <c r="V11" i="32"/>
  <c r="AA10" i="32"/>
  <c r="Y10" i="32"/>
  <c r="W10" i="32"/>
  <c r="U10" i="32"/>
  <c r="AA9" i="32"/>
  <c r="Y9" i="32" s="1"/>
  <c r="U9" i="32"/>
  <c r="AA8" i="32"/>
  <c r="Y8" i="32"/>
  <c r="W8" i="32"/>
  <c r="U8" i="32"/>
  <c r="AA7" i="32"/>
  <c r="Y7" i="32"/>
  <c r="W7" i="32"/>
  <c r="U7" i="32"/>
  <c r="AA60" i="31"/>
  <c r="Y60" i="31" s="1"/>
  <c r="U60" i="31"/>
  <c r="AA59" i="31"/>
  <c r="Y59" i="31" s="1"/>
  <c r="U59" i="31"/>
  <c r="AA58" i="31"/>
  <c r="V58" i="31"/>
  <c r="AA57" i="31"/>
  <c r="V57" i="31"/>
  <c r="AA56" i="31"/>
  <c r="Y56" i="31" s="1"/>
  <c r="W56" i="31"/>
  <c r="U56" i="31"/>
  <c r="AA55" i="31"/>
  <c r="Y55" i="31"/>
  <c r="W55" i="31"/>
  <c r="U55" i="31"/>
  <c r="AA54" i="31"/>
  <c r="Y54" i="31" s="1"/>
  <c r="U54" i="31"/>
  <c r="AA53" i="31"/>
  <c r="Y53" i="31" s="1"/>
  <c r="W53" i="31"/>
  <c r="U53" i="31"/>
  <c r="AA52" i="31"/>
  <c r="Y52" i="31" s="1"/>
  <c r="W52" i="31"/>
  <c r="U52" i="31"/>
  <c r="AA51" i="31"/>
  <c r="Y51" i="31"/>
  <c r="W51" i="31"/>
  <c r="U51" i="31"/>
  <c r="AA50" i="31"/>
  <c r="Y50" i="31"/>
  <c r="W50" i="31"/>
  <c r="U50" i="31"/>
  <c r="AA49" i="31"/>
  <c r="W49" i="31" s="1"/>
  <c r="U49" i="31"/>
  <c r="AA48" i="31"/>
  <c r="Y48" i="31" s="1"/>
  <c r="U48" i="31"/>
  <c r="AA47" i="31"/>
  <c r="Y47" i="31" s="1"/>
  <c r="U47" i="31"/>
  <c r="AA46" i="31"/>
  <c r="Y46" i="31"/>
  <c r="W46" i="31"/>
  <c r="U46" i="31"/>
  <c r="AA45" i="31"/>
  <c r="Y45" i="31"/>
  <c r="W45" i="31"/>
  <c r="U45" i="31"/>
  <c r="AA44" i="31"/>
  <c r="Y44" i="31" s="1"/>
  <c r="U44" i="31"/>
  <c r="AA43" i="31"/>
  <c r="Y43" i="31" s="1"/>
  <c r="U43" i="31"/>
  <c r="AA42" i="31"/>
  <c r="Y42" i="31" s="1"/>
  <c r="U42" i="31"/>
  <c r="AA41" i="31"/>
  <c r="Y41" i="31" s="1"/>
  <c r="W41" i="31"/>
  <c r="U41" i="31"/>
  <c r="AA40" i="31"/>
  <c r="Y40" i="31" s="1"/>
  <c r="U40" i="31"/>
  <c r="AA39" i="31"/>
  <c r="Y39" i="31" s="1"/>
  <c r="U39" i="31"/>
  <c r="AA38" i="31"/>
  <c r="Y38" i="31" s="1"/>
  <c r="U38" i="31"/>
  <c r="AA37" i="31"/>
  <c r="Y37" i="31" s="1"/>
  <c r="U37" i="31"/>
  <c r="AA36" i="31"/>
  <c r="Y36" i="31" s="1"/>
  <c r="U36" i="31"/>
  <c r="AA35" i="31"/>
  <c r="Y35" i="31"/>
  <c r="W35" i="31"/>
  <c r="U35" i="31"/>
  <c r="AA34" i="31"/>
  <c r="Y34" i="31" s="1"/>
  <c r="U34" i="31"/>
  <c r="AA33" i="31"/>
  <c r="Y33" i="31" s="1"/>
  <c r="U33" i="31"/>
  <c r="AA32" i="31"/>
  <c r="Y32" i="31" s="1"/>
  <c r="W32" i="31"/>
  <c r="U32" i="31"/>
  <c r="AA31" i="31"/>
  <c r="Y31" i="31" s="1"/>
  <c r="U31" i="31"/>
  <c r="AA30" i="31"/>
  <c r="W30" i="31" s="1"/>
  <c r="U30" i="31"/>
  <c r="AA29" i="31"/>
  <c r="Y29" i="31" s="1"/>
  <c r="U29" i="31"/>
  <c r="AA28" i="31"/>
  <c r="Y28" i="31" s="1"/>
  <c r="U28" i="31"/>
  <c r="AA27" i="31"/>
  <c r="Y27" i="31" s="1"/>
  <c r="W27" i="31"/>
  <c r="U27" i="31"/>
  <c r="AA26" i="31"/>
  <c r="W26" i="31" s="1"/>
  <c r="Y26" i="31"/>
  <c r="U26" i="31"/>
  <c r="AA25" i="31"/>
  <c r="Y25" i="31" s="1"/>
  <c r="U25" i="31"/>
  <c r="AA24" i="31"/>
  <c r="Y24" i="31"/>
  <c r="W24" i="31"/>
  <c r="U24" i="31"/>
  <c r="AA23" i="31"/>
  <c r="Y23" i="31" s="1"/>
  <c r="U23" i="31"/>
  <c r="AA22" i="31"/>
  <c r="Y22" i="31" s="1"/>
  <c r="U22" i="31"/>
  <c r="AA21" i="31"/>
  <c r="Y21" i="31"/>
  <c r="W21" i="31"/>
  <c r="U21" i="31"/>
  <c r="AA20" i="31"/>
  <c r="Y20" i="31" s="1"/>
  <c r="W20" i="31"/>
  <c r="U20" i="31"/>
  <c r="AA19" i="31"/>
  <c r="Y19" i="31" s="1"/>
  <c r="U19" i="31"/>
  <c r="AA18" i="31"/>
  <c r="Y18" i="31" s="1"/>
  <c r="U18" i="31"/>
  <c r="AA17" i="31"/>
  <c r="Y17" i="31" s="1"/>
  <c r="U17" i="31"/>
  <c r="AA16" i="31"/>
  <c r="Y16" i="31"/>
  <c r="W16" i="31"/>
  <c r="U16" i="31"/>
  <c r="AA15" i="31"/>
  <c r="Y15" i="31"/>
  <c r="W15" i="31"/>
  <c r="U15" i="31"/>
  <c r="AA14" i="31"/>
  <c r="W14" i="31" s="1"/>
  <c r="Y14" i="31"/>
  <c r="U14" i="31"/>
  <c r="AA13" i="31"/>
  <c r="Y13" i="31" s="1"/>
  <c r="U13" i="31"/>
  <c r="AA12" i="31"/>
  <c r="Y12" i="31"/>
  <c r="W12" i="31"/>
  <c r="U12" i="31"/>
  <c r="AA11" i="31"/>
  <c r="X11" i="31"/>
  <c r="V11" i="31"/>
  <c r="AA10" i="31"/>
  <c r="Y10" i="31"/>
  <c r="W10" i="31"/>
  <c r="U10" i="31"/>
  <c r="AA9" i="31"/>
  <c r="Y9" i="31" s="1"/>
  <c r="U9" i="31"/>
  <c r="AA8" i="31"/>
  <c r="Y8" i="31"/>
  <c r="W8" i="31"/>
  <c r="U8" i="31"/>
  <c r="AA7" i="31"/>
  <c r="Y7" i="31"/>
  <c r="W7" i="31"/>
  <c r="U7" i="31"/>
  <c r="AA60" i="30"/>
  <c r="Y60" i="30" s="1"/>
  <c r="U60" i="30"/>
  <c r="AA59" i="30"/>
  <c r="Y59" i="30" s="1"/>
  <c r="U59" i="30"/>
  <c r="AA58" i="30"/>
  <c r="V58" i="30"/>
  <c r="AA57" i="30"/>
  <c r="V57" i="30"/>
  <c r="AA56" i="30"/>
  <c r="Y56" i="30" s="1"/>
  <c r="U56" i="30"/>
  <c r="AA55" i="30"/>
  <c r="Y55" i="30" s="1"/>
  <c r="W55" i="30"/>
  <c r="U55" i="30"/>
  <c r="AA54" i="30"/>
  <c r="Y54" i="30" s="1"/>
  <c r="U54" i="30"/>
  <c r="AA53" i="30"/>
  <c r="Y53" i="30" s="1"/>
  <c r="U53" i="30"/>
  <c r="AA52" i="30"/>
  <c r="Y52" i="30"/>
  <c r="W52" i="30"/>
  <c r="U52" i="30"/>
  <c r="AA51" i="30"/>
  <c r="Y51" i="30"/>
  <c r="W51" i="30"/>
  <c r="U51" i="30"/>
  <c r="AA50" i="30"/>
  <c r="Y50" i="30" s="1"/>
  <c r="W50" i="30"/>
  <c r="U50" i="30"/>
  <c r="AA49" i="30"/>
  <c r="Y49" i="30" s="1"/>
  <c r="U49" i="30"/>
  <c r="AA48" i="30"/>
  <c r="W48" i="30" s="1"/>
  <c r="U48" i="30"/>
  <c r="AA47" i="30"/>
  <c r="Y47" i="30" s="1"/>
  <c r="U47" i="30"/>
  <c r="AA46" i="30"/>
  <c r="Y46" i="30" s="1"/>
  <c r="U46" i="30"/>
  <c r="AA45" i="30"/>
  <c r="Y45" i="30" s="1"/>
  <c r="W45" i="30"/>
  <c r="U45" i="30"/>
  <c r="AA44" i="30"/>
  <c r="Y44" i="30" s="1"/>
  <c r="U44" i="30"/>
  <c r="AA43" i="30"/>
  <c r="Y43" i="30" s="1"/>
  <c r="W43" i="30"/>
  <c r="U43" i="30"/>
  <c r="AA42" i="30"/>
  <c r="Y42" i="30" s="1"/>
  <c r="U42" i="30"/>
  <c r="AA41" i="30"/>
  <c r="Y41" i="30" s="1"/>
  <c r="U41" i="30"/>
  <c r="AA40" i="30"/>
  <c r="Y40" i="30" s="1"/>
  <c r="U40" i="30"/>
  <c r="AA39" i="30"/>
  <c r="Y39" i="30" s="1"/>
  <c r="U39" i="30"/>
  <c r="AA38" i="30"/>
  <c r="Y38" i="30" s="1"/>
  <c r="W38" i="30"/>
  <c r="U38" i="30"/>
  <c r="AA37" i="30"/>
  <c r="W37" i="30" s="1"/>
  <c r="U37" i="30"/>
  <c r="AA36" i="30"/>
  <c r="Y36" i="30" s="1"/>
  <c r="U36" i="30"/>
  <c r="AA35" i="30"/>
  <c r="Y35" i="30" s="1"/>
  <c r="U35" i="30"/>
  <c r="AA34" i="30"/>
  <c r="Y34" i="30" s="1"/>
  <c r="U34" i="30"/>
  <c r="AA33" i="30"/>
  <c r="Y33" i="30" s="1"/>
  <c r="W33" i="30"/>
  <c r="U33" i="30"/>
  <c r="AA32" i="30"/>
  <c r="W32" i="30" s="1"/>
  <c r="U32" i="30"/>
  <c r="AA31" i="30"/>
  <c r="Y31" i="30" s="1"/>
  <c r="U31" i="30"/>
  <c r="AA30" i="30"/>
  <c r="Y30" i="30" s="1"/>
  <c r="U30" i="30"/>
  <c r="AA29" i="30"/>
  <c r="Y29" i="30" s="1"/>
  <c r="U29" i="30"/>
  <c r="AA28" i="30"/>
  <c r="Y28" i="30" s="1"/>
  <c r="W28" i="30"/>
  <c r="U28" i="30"/>
  <c r="AA27" i="30"/>
  <c r="W27" i="30" s="1"/>
  <c r="U27" i="30"/>
  <c r="AA26" i="30"/>
  <c r="W26" i="30" s="1"/>
  <c r="U26" i="30"/>
  <c r="AA25" i="30"/>
  <c r="Y25" i="30" s="1"/>
  <c r="U25" i="30"/>
  <c r="AA24" i="30"/>
  <c r="Y24" i="30" s="1"/>
  <c r="U24" i="30"/>
  <c r="AA23" i="30"/>
  <c r="Y23" i="30" s="1"/>
  <c r="W23" i="30"/>
  <c r="U23" i="30"/>
  <c r="AA22" i="30"/>
  <c r="Y22" i="30" s="1"/>
  <c r="U22" i="30"/>
  <c r="AA21" i="30"/>
  <c r="Y21" i="30"/>
  <c r="W21" i="30"/>
  <c r="U21" i="30"/>
  <c r="AA20" i="30"/>
  <c r="Y20" i="30" s="1"/>
  <c r="U20" i="30"/>
  <c r="AA19" i="30"/>
  <c r="Y19" i="30" s="1"/>
  <c r="U19" i="30"/>
  <c r="AA18" i="30"/>
  <c r="Y18" i="30" s="1"/>
  <c r="U18" i="30"/>
  <c r="AA17" i="30"/>
  <c r="Y17" i="30" s="1"/>
  <c r="U17" i="30"/>
  <c r="AA16" i="30"/>
  <c r="Y16" i="30" s="1"/>
  <c r="U16" i="30"/>
  <c r="AA15" i="30"/>
  <c r="W15" i="30" s="1"/>
  <c r="U15" i="30"/>
  <c r="AA14" i="30"/>
  <c r="Y14" i="30" s="1"/>
  <c r="U14" i="30"/>
  <c r="AA13" i="30"/>
  <c r="Y13" i="30"/>
  <c r="W13" i="30"/>
  <c r="U13" i="30"/>
  <c r="AA12" i="30"/>
  <c r="Y12" i="30"/>
  <c r="W12" i="30"/>
  <c r="U12" i="30"/>
  <c r="AA11" i="30"/>
  <c r="X11" i="30"/>
  <c r="V11" i="30"/>
  <c r="AA10" i="30"/>
  <c r="Y10" i="30"/>
  <c r="W10" i="30"/>
  <c r="U10" i="30"/>
  <c r="AA9" i="30"/>
  <c r="Y9" i="30" s="1"/>
  <c r="U9" i="30"/>
  <c r="AA8" i="30"/>
  <c r="Y8" i="30"/>
  <c r="W8" i="30"/>
  <c r="U8" i="30"/>
  <c r="AA7" i="30"/>
  <c r="Y7" i="30"/>
  <c r="W7" i="30"/>
  <c r="U7" i="30"/>
  <c r="AA60" i="29"/>
  <c r="Y60" i="29" s="1"/>
  <c r="U60" i="29"/>
  <c r="AA59" i="29"/>
  <c r="W59" i="29" s="1"/>
  <c r="U59" i="29"/>
  <c r="AA58" i="29"/>
  <c r="V58" i="29"/>
  <c r="AA57" i="29"/>
  <c r="V57" i="29"/>
  <c r="AA56" i="29"/>
  <c r="Y56" i="29" s="1"/>
  <c r="U56" i="29"/>
  <c r="AA55" i="29"/>
  <c r="Y55" i="29" s="1"/>
  <c r="U55" i="29"/>
  <c r="AA54" i="29"/>
  <c r="Y54" i="29" s="1"/>
  <c r="U54" i="29"/>
  <c r="AA53" i="29"/>
  <c r="W53" i="29" s="1"/>
  <c r="Y53" i="29"/>
  <c r="U53" i="29"/>
  <c r="AA52" i="29"/>
  <c r="Y52" i="29"/>
  <c r="W52" i="29"/>
  <c r="U52" i="29"/>
  <c r="AA51" i="29"/>
  <c r="Y51" i="29" s="1"/>
  <c r="W51" i="29"/>
  <c r="U51" i="29"/>
  <c r="AA50" i="29"/>
  <c r="Y50" i="29" s="1"/>
  <c r="W50" i="29"/>
  <c r="U50" i="29"/>
  <c r="AA49" i="29"/>
  <c r="Y49" i="29" s="1"/>
  <c r="U49" i="29"/>
  <c r="AA48" i="29"/>
  <c r="W48" i="29" s="1"/>
  <c r="Y48" i="29"/>
  <c r="U48" i="29"/>
  <c r="AA47" i="29"/>
  <c r="Y47" i="29" s="1"/>
  <c r="U47" i="29"/>
  <c r="AA46" i="29"/>
  <c r="Y46" i="29" s="1"/>
  <c r="U46" i="29"/>
  <c r="AA45" i="29"/>
  <c r="W45" i="29" s="1"/>
  <c r="Y45" i="29"/>
  <c r="U45" i="29"/>
  <c r="AA44" i="29"/>
  <c r="Y44" i="29" s="1"/>
  <c r="U44" i="29"/>
  <c r="AA43" i="29"/>
  <c r="W43" i="29" s="1"/>
  <c r="U43" i="29"/>
  <c r="AA42" i="29"/>
  <c r="Y42" i="29" s="1"/>
  <c r="W42" i="29"/>
  <c r="U42" i="29"/>
  <c r="AA41" i="29"/>
  <c r="Y41" i="29" s="1"/>
  <c r="U41" i="29"/>
  <c r="AA40" i="29"/>
  <c r="Y40" i="29" s="1"/>
  <c r="U40" i="29"/>
  <c r="AA39" i="29"/>
  <c r="Y39" i="29" s="1"/>
  <c r="U39" i="29"/>
  <c r="AA38" i="29"/>
  <c r="W38" i="29" s="1"/>
  <c r="Y38" i="29"/>
  <c r="U38" i="29"/>
  <c r="AA37" i="29"/>
  <c r="Y37" i="29" s="1"/>
  <c r="U37" i="29"/>
  <c r="AA36" i="29"/>
  <c r="Y36" i="29" s="1"/>
  <c r="U36" i="29"/>
  <c r="AA35" i="29"/>
  <c r="W35" i="29" s="1"/>
  <c r="U35" i="29"/>
  <c r="AA34" i="29"/>
  <c r="Y34" i="29" s="1"/>
  <c r="U34" i="29"/>
  <c r="AA33" i="29"/>
  <c r="Y33" i="29" s="1"/>
  <c r="U33" i="29"/>
  <c r="AA32" i="29"/>
  <c r="Y32" i="29"/>
  <c r="W32" i="29"/>
  <c r="U32" i="29"/>
  <c r="AA31" i="29"/>
  <c r="Y31" i="29" s="1"/>
  <c r="U31" i="29"/>
  <c r="AA30" i="29"/>
  <c r="Y30" i="29" s="1"/>
  <c r="U30" i="29"/>
  <c r="AA29" i="29"/>
  <c r="Y29" i="29" s="1"/>
  <c r="U29" i="29"/>
  <c r="AA28" i="29"/>
  <c r="Y28" i="29" s="1"/>
  <c r="U28" i="29"/>
  <c r="AA27" i="29"/>
  <c r="Y27" i="29" s="1"/>
  <c r="W27" i="29"/>
  <c r="U27" i="29"/>
  <c r="AA26" i="29"/>
  <c r="Y26" i="29"/>
  <c r="W26" i="29"/>
  <c r="U26" i="29"/>
  <c r="AA25" i="29"/>
  <c r="Y25" i="29" s="1"/>
  <c r="U25" i="29"/>
  <c r="AA24" i="29"/>
  <c r="Y24" i="29" s="1"/>
  <c r="U24" i="29"/>
  <c r="AA23" i="29"/>
  <c r="Y23" i="29" s="1"/>
  <c r="U23" i="29"/>
  <c r="AA22" i="29"/>
  <c r="Y22" i="29"/>
  <c r="W22" i="29"/>
  <c r="U22" i="29"/>
  <c r="AA21" i="29"/>
  <c r="Y21" i="29" s="1"/>
  <c r="W21" i="29"/>
  <c r="U21" i="29"/>
  <c r="AA20" i="29"/>
  <c r="Y20" i="29"/>
  <c r="W20" i="29"/>
  <c r="U20" i="29"/>
  <c r="AA19" i="29"/>
  <c r="Y19" i="29" s="1"/>
  <c r="U19" i="29"/>
  <c r="AA18" i="29"/>
  <c r="Y18" i="29" s="1"/>
  <c r="U18" i="29"/>
  <c r="AA17" i="29"/>
  <c r="Y17" i="29" s="1"/>
  <c r="W17" i="29"/>
  <c r="U17" i="29"/>
  <c r="AA16" i="29"/>
  <c r="Y16" i="29"/>
  <c r="W16" i="29"/>
  <c r="U16" i="29"/>
  <c r="AA15" i="29"/>
  <c r="Y15" i="29" s="1"/>
  <c r="U15" i="29"/>
  <c r="AA14" i="29"/>
  <c r="Y14" i="29" s="1"/>
  <c r="U14" i="29"/>
  <c r="AA13" i="29"/>
  <c r="Y13" i="29" s="1"/>
  <c r="U13" i="29"/>
  <c r="AA12" i="29"/>
  <c r="Y12" i="29"/>
  <c r="W12" i="29"/>
  <c r="U12" i="29"/>
  <c r="AA11" i="29"/>
  <c r="X11" i="29"/>
  <c r="V11" i="29"/>
  <c r="AA10" i="29"/>
  <c r="Y10" i="29"/>
  <c r="W10" i="29"/>
  <c r="U10" i="29"/>
  <c r="AA9" i="29"/>
  <c r="Y9" i="29" s="1"/>
  <c r="U9" i="29"/>
  <c r="AA8" i="29"/>
  <c r="Y8" i="29"/>
  <c r="W8" i="29"/>
  <c r="U8" i="29"/>
  <c r="AA7" i="29"/>
  <c r="Y7" i="29"/>
  <c r="W7" i="29"/>
  <c r="U7" i="29"/>
  <c r="AA60" i="28"/>
  <c r="Y60" i="28" s="1"/>
  <c r="U60" i="28"/>
  <c r="AA59" i="28"/>
  <c r="W59" i="28" s="1"/>
  <c r="U59" i="28"/>
  <c r="AA58" i="28"/>
  <c r="V58" i="28"/>
  <c r="AA57" i="28"/>
  <c r="V57" i="28"/>
  <c r="AA56" i="28"/>
  <c r="Y56" i="28" s="1"/>
  <c r="U56" i="28"/>
  <c r="AA55" i="28"/>
  <c r="Y55" i="28"/>
  <c r="W55" i="28"/>
  <c r="U55" i="28"/>
  <c r="AA54" i="28"/>
  <c r="Y54" i="28" s="1"/>
  <c r="W54" i="28"/>
  <c r="U54" i="28"/>
  <c r="AA53" i="28"/>
  <c r="Y53" i="28" s="1"/>
  <c r="U53" i="28"/>
  <c r="AA52" i="28"/>
  <c r="Y52" i="28" s="1"/>
  <c r="W52" i="28"/>
  <c r="U52" i="28"/>
  <c r="AA51" i="28"/>
  <c r="Y51" i="28" s="1"/>
  <c r="W51" i="28"/>
  <c r="U51" i="28"/>
  <c r="AA50" i="28"/>
  <c r="Y50" i="28" s="1"/>
  <c r="U50" i="28"/>
  <c r="AA49" i="28"/>
  <c r="Y49" i="28" s="1"/>
  <c r="W49" i="28"/>
  <c r="U49" i="28"/>
  <c r="AA48" i="28"/>
  <c r="W48" i="28" s="1"/>
  <c r="U48" i="28"/>
  <c r="AA47" i="28"/>
  <c r="Y47" i="28" s="1"/>
  <c r="U47" i="28"/>
  <c r="AA46" i="28"/>
  <c r="Y46" i="28"/>
  <c r="W46" i="28"/>
  <c r="U46" i="28"/>
  <c r="AA45" i="28"/>
  <c r="Y45" i="28" s="1"/>
  <c r="U45" i="28"/>
  <c r="AA44" i="28"/>
  <c r="Y44" i="28" s="1"/>
  <c r="U44" i="28"/>
  <c r="AA43" i="28"/>
  <c r="W43" i="28" s="1"/>
  <c r="U43" i="28"/>
  <c r="AA42" i="28"/>
  <c r="W42" i="28" s="1"/>
  <c r="U42" i="28"/>
  <c r="AA41" i="28"/>
  <c r="Y41" i="28" s="1"/>
  <c r="U41" i="28"/>
  <c r="AA40" i="28"/>
  <c r="Y40" i="28" s="1"/>
  <c r="U40" i="28"/>
  <c r="AA39" i="28"/>
  <c r="Y39" i="28" s="1"/>
  <c r="U39" i="28"/>
  <c r="AA38" i="28"/>
  <c r="W38" i="28" s="1"/>
  <c r="U38" i="28"/>
  <c r="AA37" i="28"/>
  <c r="Y37" i="28"/>
  <c r="W37" i="28"/>
  <c r="U37" i="28"/>
  <c r="AA36" i="28"/>
  <c r="Y36" i="28" s="1"/>
  <c r="U36" i="28"/>
  <c r="AA35" i="28"/>
  <c r="W35" i="28" s="1"/>
  <c r="U35" i="28"/>
  <c r="AA34" i="28"/>
  <c r="Y34" i="28" s="1"/>
  <c r="U34" i="28"/>
  <c r="AA33" i="28"/>
  <c r="Y33" i="28" s="1"/>
  <c r="U33" i="28"/>
  <c r="AA32" i="28"/>
  <c r="Y32" i="28" s="1"/>
  <c r="U32" i="28"/>
  <c r="AA31" i="28"/>
  <c r="Y31" i="28" s="1"/>
  <c r="U31" i="28"/>
  <c r="AA30" i="28"/>
  <c r="Y30" i="28" s="1"/>
  <c r="U30" i="28"/>
  <c r="AA29" i="28"/>
  <c r="Y29" i="28"/>
  <c r="W29" i="28"/>
  <c r="U29" i="28"/>
  <c r="AA28" i="28"/>
  <c r="W28" i="28" s="1"/>
  <c r="U28" i="28"/>
  <c r="AA27" i="28"/>
  <c r="W27" i="28" s="1"/>
  <c r="Y27" i="28"/>
  <c r="U27" i="28"/>
  <c r="AA26" i="28"/>
  <c r="Y26" i="28"/>
  <c r="W26" i="28"/>
  <c r="U26" i="28"/>
  <c r="AA25" i="28"/>
  <c r="Y25" i="28" s="1"/>
  <c r="U25" i="28"/>
  <c r="AA24" i="28"/>
  <c r="Y24" i="28"/>
  <c r="W24" i="28"/>
  <c r="U24" i="28"/>
  <c r="AA23" i="28"/>
  <c r="Y23" i="28" s="1"/>
  <c r="U23" i="28"/>
  <c r="AA22" i="28"/>
  <c r="Y22" i="28" s="1"/>
  <c r="W22" i="28"/>
  <c r="U22" i="28"/>
  <c r="AA21" i="28"/>
  <c r="Y21" i="28" s="1"/>
  <c r="U21" i="28"/>
  <c r="AA20" i="28"/>
  <c r="Y20" i="28"/>
  <c r="W20" i="28"/>
  <c r="U20" i="28"/>
  <c r="AA19" i="28"/>
  <c r="Y19" i="28" s="1"/>
  <c r="U19" i="28"/>
  <c r="AA18" i="28"/>
  <c r="W18" i="28" s="1"/>
  <c r="Y18" i="28"/>
  <c r="U18" i="28"/>
  <c r="AA17" i="28"/>
  <c r="W17" i="28" s="1"/>
  <c r="U17" i="28"/>
  <c r="AA16" i="28"/>
  <c r="Y16" i="28" s="1"/>
  <c r="U16" i="28"/>
  <c r="AA15" i="28"/>
  <c r="W15" i="28" s="1"/>
  <c r="U15" i="28"/>
  <c r="AA14" i="28"/>
  <c r="Y14" i="28" s="1"/>
  <c r="U14" i="28"/>
  <c r="AA13" i="28"/>
  <c r="Y13" i="28" s="1"/>
  <c r="U13" i="28"/>
  <c r="AA12" i="28"/>
  <c r="Y12" i="28" s="1"/>
  <c r="W12" i="28"/>
  <c r="U12" i="28"/>
  <c r="AA11" i="28"/>
  <c r="X11" i="28"/>
  <c r="V11" i="28"/>
  <c r="AA10" i="28"/>
  <c r="Y10" i="28"/>
  <c r="W10" i="28"/>
  <c r="U10" i="28"/>
  <c r="AA9" i="28"/>
  <c r="Y9" i="28" s="1"/>
  <c r="U9" i="28"/>
  <c r="AA8" i="28"/>
  <c r="Y8" i="28"/>
  <c r="W8" i="28"/>
  <c r="U8" i="28"/>
  <c r="AA7" i="28"/>
  <c r="Y7" i="28"/>
  <c r="W7" i="28"/>
  <c r="U7" i="28"/>
  <c r="AA60" i="27"/>
  <c r="Y60" i="27" s="1"/>
  <c r="W60" i="27"/>
  <c r="U60" i="27"/>
  <c r="AA59" i="27"/>
  <c r="W59" i="27" s="1"/>
  <c r="U59" i="27"/>
  <c r="AA58" i="27"/>
  <c r="V58" i="27"/>
  <c r="AA57" i="27"/>
  <c r="V57" i="27"/>
  <c r="AA56" i="27"/>
  <c r="Y56" i="27" s="1"/>
  <c r="U56" i="27"/>
  <c r="AA55" i="27"/>
  <c r="Y55" i="27" s="1"/>
  <c r="U55" i="27"/>
  <c r="AA54" i="27"/>
  <c r="Y54" i="27" s="1"/>
  <c r="U54" i="27"/>
  <c r="AA53" i="27"/>
  <c r="W53" i="27" s="1"/>
  <c r="U53" i="27"/>
  <c r="AA52" i="27"/>
  <c r="Y52" i="27" s="1"/>
  <c r="W52" i="27"/>
  <c r="U52" i="27"/>
  <c r="AA51" i="27"/>
  <c r="Y51" i="27"/>
  <c r="W51" i="27"/>
  <c r="U51" i="27"/>
  <c r="AA50" i="27"/>
  <c r="W50" i="27" s="1"/>
  <c r="U50" i="27"/>
  <c r="AA49" i="27"/>
  <c r="Y49" i="27" s="1"/>
  <c r="U49" i="27"/>
  <c r="AA48" i="27"/>
  <c r="W48" i="27" s="1"/>
  <c r="U48" i="27"/>
  <c r="AA47" i="27"/>
  <c r="W47" i="27" s="1"/>
  <c r="U47" i="27"/>
  <c r="AA46" i="27"/>
  <c r="Y46" i="27" s="1"/>
  <c r="U46" i="27"/>
  <c r="AA45" i="27"/>
  <c r="Y45" i="27" s="1"/>
  <c r="U45" i="27"/>
  <c r="AA44" i="27"/>
  <c r="Y44" i="27" s="1"/>
  <c r="U44" i="27"/>
  <c r="AA43" i="27"/>
  <c r="W43" i="27" s="1"/>
  <c r="U43" i="27"/>
  <c r="AA42" i="27"/>
  <c r="Y42" i="27" s="1"/>
  <c r="U42" i="27"/>
  <c r="AA41" i="27"/>
  <c r="Y41" i="27" s="1"/>
  <c r="U41" i="27"/>
  <c r="AA40" i="27"/>
  <c r="Y40" i="27" s="1"/>
  <c r="U40" i="27"/>
  <c r="AA39" i="27"/>
  <c r="Y39" i="27" s="1"/>
  <c r="U39" i="27"/>
  <c r="AA38" i="27"/>
  <c r="W38" i="27" s="1"/>
  <c r="U38" i="27"/>
  <c r="AA37" i="27"/>
  <c r="W37" i="27" s="1"/>
  <c r="U37" i="27"/>
  <c r="AA36" i="27"/>
  <c r="Y36" i="27" s="1"/>
  <c r="U36" i="27"/>
  <c r="AA35" i="27"/>
  <c r="Y35" i="27" s="1"/>
  <c r="U35" i="27"/>
  <c r="AA34" i="27"/>
  <c r="Y34" i="27" s="1"/>
  <c r="U34" i="27"/>
  <c r="AA33" i="27"/>
  <c r="W33" i="27" s="1"/>
  <c r="U33" i="27"/>
  <c r="AA32" i="27"/>
  <c r="W32" i="27" s="1"/>
  <c r="U32" i="27"/>
  <c r="AA31" i="27"/>
  <c r="Y31" i="27" s="1"/>
  <c r="U31" i="27"/>
  <c r="AA30" i="27"/>
  <c r="Y30" i="27" s="1"/>
  <c r="U30" i="27"/>
  <c r="AA29" i="27"/>
  <c r="Y29" i="27" s="1"/>
  <c r="W29" i="27"/>
  <c r="U29" i="27"/>
  <c r="AA28" i="27"/>
  <c r="W28" i="27" s="1"/>
  <c r="U28" i="27"/>
  <c r="AA27" i="27"/>
  <c r="Y27" i="27" s="1"/>
  <c r="U27" i="27"/>
  <c r="AA26" i="27"/>
  <c r="Y26" i="27" s="1"/>
  <c r="U26" i="27"/>
  <c r="AA25" i="27"/>
  <c r="Y25" i="27" s="1"/>
  <c r="U25" i="27"/>
  <c r="AA24" i="27"/>
  <c r="Y24" i="27" s="1"/>
  <c r="U24" i="27"/>
  <c r="AA23" i="27"/>
  <c r="W23" i="27" s="1"/>
  <c r="U23" i="27"/>
  <c r="AA22" i="27"/>
  <c r="Y22" i="27" s="1"/>
  <c r="U22" i="27"/>
  <c r="AA21" i="27"/>
  <c r="Y21" i="27" s="1"/>
  <c r="U21" i="27"/>
  <c r="AA20" i="27"/>
  <c r="Y20" i="27" s="1"/>
  <c r="U20" i="27"/>
  <c r="AA19" i="27"/>
  <c r="Y19" i="27" s="1"/>
  <c r="U19" i="27"/>
  <c r="AA18" i="27"/>
  <c r="W18" i="27" s="1"/>
  <c r="U18" i="27"/>
  <c r="AA17" i="27"/>
  <c r="Y17" i="27" s="1"/>
  <c r="W17" i="27"/>
  <c r="U17" i="27"/>
  <c r="AA16" i="27"/>
  <c r="W16" i="27" s="1"/>
  <c r="U16" i="27"/>
  <c r="AA15" i="27"/>
  <c r="Y15" i="27" s="1"/>
  <c r="U15" i="27"/>
  <c r="AA14" i="27"/>
  <c r="Y14" i="27" s="1"/>
  <c r="U14" i="27"/>
  <c r="AA13" i="27"/>
  <c r="W13" i="27" s="1"/>
  <c r="U13" i="27"/>
  <c r="AA12" i="27"/>
  <c r="Y12" i="27"/>
  <c r="W12" i="27"/>
  <c r="U12" i="27"/>
  <c r="AA11" i="27"/>
  <c r="X11" i="27"/>
  <c r="V11" i="27"/>
  <c r="AA10" i="27"/>
  <c r="Y10" i="27"/>
  <c r="W10" i="27"/>
  <c r="U10" i="27"/>
  <c r="AA9" i="27"/>
  <c r="Y9" i="27" s="1"/>
  <c r="U9" i="27"/>
  <c r="AA8" i="27"/>
  <c r="Y8" i="27"/>
  <c r="W8" i="27"/>
  <c r="U8" i="27"/>
  <c r="AA7" i="27"/>
  <c r="Y7" i="27"/>
  <c r="W7" i="27"/>
  <c r="U7" i="27"/>
  <c r="AA60" i="26"/>
  <c r="Y60" i="26" s="1"/>
  <c r="U60" i="26"/>
  <c r="AA59" i="26"/>
  <c r="Y59" i="26" s="1"/>
  <c r="U59" i="26"/>
  <c r="AA58" i="26"/>
  <c r="V58" i="26"/>
  <c r="AA57" i="26"/>
  <c r="V57" i="26"/>
  <c r="AA56" i="26"/>
  <c r="Y56" i="26" s="1"/>
  <c r="U56" i="26"/>
  <c r="AA55" i="26"/>
  <c r="W55" i="26" s="1"/>
  <c r="U55" i="26"/>
  <c r="AA54" i="26"/>
  <c r="Y54" i="26" s="1"/>
  <c r="U54" i="26"/>
  <c r="AA53" i="26"/>
  <c r="Y53" i="26" s="1"/>
  <c r="W53" i="26"/>
  <c r="U53" i="26"/>
  <c r="AA52" i="26"/>
  <c r="Y52" i="26" s="1"/>
  <c r="W52" i="26"/>
  <c r="U52" i="26"/>
  <c r="AA51" i="26"/>
  <c r="Y51" i="26" s="1"/>
  <c r="W51" i="26"/>
  <c r="U51" i="26"/>
  <c r="AA50" i="26"/>
  <c r="W50" i="26" s="1"/>
  <c r="Y50" i="26"/>
  <c r="U50" i="26"/>
  <c r="AA49" i="26"/>
  <c r="Y49" i="26" s="1"/>
  <c r="U49" i="26"/>
  <c r="AA48" i="26"/>
  <c r="Y48" i="26" s="1"/>
  <c r="U48" i="26"/>
  <c r="AA47" i="26"/>
  <c r="Y47" i="26" s="1"/>
  <c r="U47" i="26"/>
  <c r="AA46" i="26"/>
  <c r="Y46" i="26" s="1"/>
  <c r="U46" i="26"/>
  <c r="AA45" i="26"/>
  <c r="Y45" i="26" s="1"/>
  <c r="U45" i="26"/>
  <c r="AA44" i="26"/>
  <c r="Y44" i="26" s="1"/>
  <c r="U44" i="26"/>
  <c r="AA43" i="26"/>
  <c r="Y43" i="26" s="1"/>
  <c r="U43" i="26"/>
  <c r="AA42" i="26"/>
  <c r="Y42" i="26" s="1"/>
  <c r="U42" i="26"/>
  <c r="AA41" i="26"/>
  <c r="Y41" i="26" s="1"/>
  <c r="U41" i="26"/>
  <c r="AA40" i="26"/>
  <c r="Y40" i="26" s="1"/>
  <c r="U40" i="26"/>
  <c r="AA39" i="26"/>
  <c r="Y39" i="26" s="1"/>
  <c r="U39" i="26"/>
  <c r="AA38" i="26"/>
  <c r="Y38" i="26" s="1"/>
  <c r="U38" i="26"/>
  <c r="AA37" i="26"/>
  <c r="Y37" i="26" s="1"/>
  <c r="U37" i="26"/>
  <c r="AA36" i="26"/>
  <c r="W36" i="26" s="1"/>
  <c r="U36" i="26"/>
  <c r="AA35" i="26"/>
  <c r="Y35" i="26" s="1"/>
  <c r="U35" i="26"/>
  <c r="AA34" i="26"/>
  <c r="Y34" i="26" s="1"/>
  <c r="U34" i="26"/>
  <c r="AA33" i="26"/>
  <c r="Y33" i="26" s="1"/>
  <c r="U33" i="26"/>
  <c r="AA32" i="26"/>
  <c r="Y32" i="26" s="1"/>
  <c r="U32" i="26"/>
  <c r="AA31" i="26"/>
  <c r="Y31" i="26" s="1"/>
  <c r="U31" i="26"/>
  <c r="AA30" i="26"/>
  <c r="Y30" i="26" s="1"/>
  <c r="U30" i="26"/>
  <c r="AA29" i="26"/>
  <c r="Y29" i="26" s="1"/>
  <c r="U29" i="26"/>
  <c r="AA28" i="26"/>
  <c r="Y28" i="26" s="1"/>
  <c r="U28" i="26"/>
  <c r="AA27" i="26"/>
  <c r="Y27" i="26"/>
  <c r="W27" i="26"/>
  <c r="U27" i="26"/>
  <c r="AA26" i="26"/>
  <c r="W26" i="26" s="1"/>
  <c r="Y26" i="26"/>
  <c r="U26" i="26"/>
  <c r="AA25" i="26"/>
  <c r="Y25" i="26"/>
  <c r="W25" i="26"/>
  <c r="U25" i="26"/>
  <c r="AA24" i="26"/>
  <c r="Y24" i="26" s="1"/>
  <c r="U24" i="26"/>
  <c r="AA23" i="26"/>
  <c r="Y23" i="26" s="1"/>
  <c r="U23" i="26"/>
  <c r="AA22" i="26"/>
  <c r="Y22" i="26" s="1"/>
  <c r="U22" i="26"/>
  <c r="AA21" i="26"/>
  <c r="Y21" i="26"/>
  <c r="W21" i="26"/>
  <c r="U21" i="26"/>
  <c r="AA20" i="26"/>
  <c r="W20" i="26" s="1"/>
  <c r="Y20" i="26"/>
  <c r="U20" i="26"/>
  <c r="AA19" i="26"/>
  <c r="Y19" i="26" s="1"/>
  <c r="U19" i="26"/>
  <c r="AA18" i="26"/>
  <c r="Y18" i="26" s="1"/>
  <c r="U18" i="26"/>
  <c r="AA17" i="26"/>
  <c r="Y17" i="26" s="1"/>
  <c r="U17" i="26"/>
  <c r="AA16" i="26"/>
  <c r="W16" i="26" s="1"/>
  <c r="Y16" i="26"/>
  <c r="U16" i="26"/>
  <c r="AA15" i="26"/>
  <c r="Y15" i="26" s="1"/>
  <c r="U15" i="26"/>
  <c r="AA14" i="26"/>
  <c r="Y14" i="26" s="1"/>
  <c r="U14" i="26"/>
  <c r="AA13" i="26"/>
  <c r="Y13" i="26" s="1"/>
  <c r="U13" i="26"/>
  <c r="AA12" i="26"/>
  <c r="W12" i="26" s="1"/>
  <c r="Y12" i="26"/>
  <c r="U12" i="26"/>
  <c r="AA11" i="26"/>
  <c r="X11" i="26"/>
  <c r="V11" i="26"/>
  <c r="AA10" i="26"/>
  <c r="Y10" i="26"/>
  <c r="W10" i="26"/>
  <c r="U10" i="26"/>
  <c r="AA9" i="26"/>
  <c r="Y9" i="26" s="1"/>
  <c r="U9" i="26"/>
  <c r="AA8" i="26"/>
  <c r="Y8" i="26"/>
  <c r="W8" i="26"/>
  <c r="U8" i="26"/>
  <c r="AA7" i="26"/>
  <c r="Y7" i="26"/>
  <c r="W7" i="26"/>
  <c r="U7" i="26"/>
  <c r="AA60" i="25"/>
  <c r="Y60" i="25" s="1"/>
  <c r="U60" i="25"/>
  <c r="AA59" i="25"/>
  <c r="Y59" i="25" s="1"/>
  <c r="U59" i="25"/>
  <c r="AA58" i="25"/>
  <c r="V58" i="25"/>
  <c r="AA57" i="25"/>
  <c r="V57" i="25"/>
  <c r="AA56" i="25"/>
  <c r="Y56" i="25" s="1"/>
  <c r="U56" i="25"/>
  <c r="AA55" i="25"/>
  <c r="Y55" i="25" s="1"/>
  <c r="U55" i="25"/>
  <c r="AA54" i="25"/>
  <c r="Y54" i="25" s="1"/>
  <c r="U54" i="25"/>
  <c r="AA53" i="25"/>
  <c r="Y53" i="25" s="1"/>
  <c r="U53" i="25"/>
  <c r="AA52" i="25"/>
  <c r="Y52" i="25"/>
  <c r="W52" i="25"/>
  <c r="U52" i="25"/>
  <c r="AA51" i="25"/>
  <c r="Y51" i="25" s="1"/>
  <c r="W51" i="25"/>
  <c r="U51" i="25"/>
  <c r="AA50" i="25"/>
  <c r="Y50" i="25" s="1"/>
  <c r="W50" i="25"/>
  <c r="U50" i="25"/>
  <c r="AA49" i="25"/>
  <c r="Y49" i="25" s="1"/>
  <c r="U49" i="25"/>
  <c r="AA48" i="25"/>
  <c r="Y48" i="25" s="1"/>
  <c r="U48" i="25"/>
  <c r="AA47" i="25"/>
  <c r="W47" i="25" s="1"/>
  <c r="U47" i="25"/>
  <c r="AA46" i="25"/>
  <c r="Y46" i="25" s="1"/>
  <c r="U46" i="25"/>
  <c r="AA45" i="25"/>
  <c r="Y45" i="25" s="1"/>
  <c r="U45" i="25"/>
  <c r="AA44" i="25"/>
  <c r="Y44" i="25" s="1"/>
  <c r="U44" i="25"/>
  <c r="AA43" i="25"/>
  <c r="Y43" i="25" s="1"/>
  <c r="U43" i="25"/>
  <c r="AA42" i="25"/>
  <c r="Y42" i="25" s="1"/>
  <c r="U42" i="25"/>
  <c r="AA41" i="25"/>
  <c r="W41" i="25" s="1"/>
  <c r="U41" i="25"/>
  <c r="AA40" i="25"/>
  <c r="Y40" i="25"/>
  <c r="W40" i="25"/>
  <c r="U40" i="25"/>
  <c r="AA39" i="25"/>
  <c r="Y39" i="25" s="1"/>
  <c r="U39" i="25"/>
  <c r="AA38" i="25"/>
  <c r="Y38" i="25" s="1"/>
  <c r="U38" i="25"/>
  <c r="AA37" i="25"/>
  <c r="W37" i="25" s="1"/>
  <c r="U37" i="25"/>
  <c r="AA36" i="25"/>
  <c r="Y36" i="25" s="1"/>
  <c r="W36" i="25"/>
  <c r="U36" i="25"/>
  <c r="AA35" i="25"/>
  <c r="W35" i="25" s="1"/>
  <c r="U35" i="25"/>
  <c r="AA34" i="25"/>
  <c r="Y34" i="25" s="1"/>
  <c r="U34" i="25"/>
  <c r="AA33" i="25"/>
  <c r="Y33" i="25" s="1"/>
  <c r="U33" i="25"/>
  <c r="AA32" i="25"/>
  <c r="Y32" i="25" s="1"/>
  <c r="W32" i="25"/>
  <c r="U32" i="25"/>
  <c r="AA31" i="25"/>
  <c r="Y31" i="25" s="1"/>
  <c r="U31" i="25"/>
  <c r="AA30" i="25"/>
  <c r="Y30" i="25" s="1"/>
  <c r="W30" i="25"/>
  <c r="U30" i="25"/>
  <c r="AA29" i="25"/>
  <c r="Y29" i="25" s="1"/>
  <c r="U29" i="25"/>
  <c r="AA28" i="25"/>
  <c r="Y28" i="25" s="1"/>
  <c r="U28" i="25"/>
  <c r="AA27" i="25"/>
  <c r="Y27" i="25" s="1"/>
  <c r="U27" i="25"/>
  <c r="AA26" i="25"/>
  <c r="Y26" i="25" s="1"/>
  <c r="W26" i="25"/>
  <c r="U26" i="25"/>
  <c r="AA25" i="25"/>
  <c r="Y25" i="25" s="1"/>
  <c r="U25" i="25"/>
  <c r="AA24" i="25"/>
  <c r="Y24" i="25" s="1"/>
  <c r="U24" i="25"/>
  <c r="AA23" i="25"/>
  <c r="Y23" i="25" s="1"/>
  <c r="U23" i="25"/>
  <c r="AA22" i="25"/>
  <c r="W22" i="25" s="1"/>
  <c r="U22" i="25"/>
  <c r="AA21" i="25"/>
  <c r="Y21" i="25" s="1"/>
  <c r="U21" i="25"/>
  <c r="AA20" i="25"/>
  <c r="W20" i="25" s="1"/>
  <c r="U20" i="25"/>
  <c r="AA19" i="25"/>
  <c r="Y19" i="25" s="1"/>
  <c r="U19" i="25"/>
  <c r="AA18" i="25"/>
  <c r="Y18" i="25" s="1"/>
  <c r="U18" i="25"/>
  <c r="AA17" i="25"/>
  <c r="Y17" i="25" s="1"/>
  <c r="W17" i="25"/>
  <c r="U17" i="25"/>
  <c r="AA16" i="25"/>
  <c r="W16" i="25" s="1"/>
  <c r="U16" i="25"/>
  <c r="AA15" i="25"/>
  <c r="Y15" i="25" s="1"/>
  <c r="U15" i="25"/>
  <c r="AA14" i="25"/>
  <c r="Y14" i="25" s="1"/>
  <c r="U14" i="25"/>
  <c r="AA13" i="25"/>
  <c r="Y13" i="25" s="1"/>
  <c r="U13" i="25"/>
  <c r="AA12" i="25"/>
  <c r="Y12" i="25"/>
  <c r="W12" i="25"/>
  <c r="U12" i="25"/>
  <c r="AA11" i="25"/>
  <c r="X11" i="25"/>
  <c r="V11" i="25"/>
  <c r="AA10" i="25"/>
  <c r="Y10" i="25"/>
  <c r="W10" i="25"/>
  <c r="U10" i="25"/>
  <c r="AA9" i="25"/>
  <c r="Y9" i="25" s="1"/>
  <c r="U9" i="25"/>
  <c r="AA8" i="25"/>
  <c r="Y8" i="25"/>
  <c r="W8" i="25"/>
  <c r="U8" i="25"/>
  <c r="AA7" i="25"/>
  <c r="Y7" i="25"/>
  <c r="W7" i="25"/>
  <c r="U7" i="25"/>
  <c r="AA60" i="24"/>
  <c r="Y60" i="24" s="1"/>
  <c r="U60" i="24"/>
  <c r="AA59" i="24"/>
  <c r="Y59" i="24" s="1"/>
  <c r="U59" i="24"/>
  <c r="AA58" i="24"/>
  <c r="V58" i="24"/>
  <c r="AA57" i="24"/>
  <c r="V57" i="24"/>
  <c r="AA56" i="24"/>
  <c r="Y56" i="24" s="1"/>
  <c r="U56" i="24"/>
  <c r="AA55" i="24"/>
  <c r="W55" i="24" s="1"/>
  <c r="U55" i="24"/>
  <c r="AA54" i="24"/>
  <c r="Y54" i="24" s="1"/>
  <c r="U54" i="24"/>
  <c r="AA53" i="24"/>
  <c r="Y53" i="24"/>
  <c r="W53" i="24"/>
  <c r="U53" i="24"/>
  <c r="AA52" i="24"/>
  <c r="Y52" i="24" s="1"/>
  <c r="W52" i="24"/>
  <c r="U52" i="24"/>
  <c r="AA51" i="24"/>
  <c r="Y51" i="24" s="1"/>
  <c r="U51" i="24"/>
  <c r="AA50" i="24"/>
  <c r="Y50" i="24" s="1"/>
  <c r="U50" i="24"/>
  <c r="AA49" i="24"/>
  <c r="Y49" i="24" s="1"/>
  <c r="U49" i="24"/>
  <c r="AA48" i="24"/>
  <c r="W48" i="24" s="1"/>
  <c r="U48" i="24"/>
  <c r="AA47" i="24"/>
  <c r="Y47" i="24" s="1"/>
  <c r="U47" i="24"/>
  <c r="AA46" i="24"/>
  <c r="W46" i="24" s="1"/>
  <c r="U46" i="24"/>
  <c r="AA45" i="24"/>
  <c r="Y45" i="24" s="1"/>
  <c r="U45" i="24"/>
  <c r="AA44" i="24"/>
  <c r="Y44" i="24" s="1"/>
  <c r="U44" i="24"/>
  <c r="AA43" i="24"/>
  <c r="Y43" i="24" s="1"/>
  <c r="U43" i="24"/>
  <c r="AA42" i="24"/>
  <c r="Y42" i="24" s="1"/>
  <c r="U42" i="24"/>
  <c r="AA41" i="24"/>
  <c r="Y41" i="24" s="1"/>
  <c r="U41" i="24"/>
  <c r="AA40" i="24"/>
  <c r="Y40" i="24" s="1"/>
  <c r="U40" i="24"/>
  <c r="AA39" i="24"/>
  <c r="Y39" i="24" s="1"/>
  <c r="U39" i="24"/>
  <c r="AA38" i="24"/>
  <c r="Y38" i="24" s="1"/>
  <c r="U38" i="24"/>
  <c r="AA37" i="24"/>
  <c r="W37" i="24" s="1"/>
  <c r="U37" i="24"/>
  <c r="AA36" i="24"/>
  <c r="Y36" i="24" s="1"/>
  <c r="U36" i="24"/>
  <c r="AA35" i="24"/>
  <c r="Y35" i="24" s="1"/>
  <c r="U35" i="24"/>
  <c r="AA34" i="24"/>
  <c r="Y34" i="24" s="1"/>
  <c r="U34" i="24"/>
  <c r="AA33" i="24"/>
  <c r="W33" i="24" s="1"/>
  <c r="U33" i="24"/>
  <c r="AA32" i="24"/>
  <c r="Y32" i="24" s="1"/>
  <c r="U32" i="24"/>
  <c r="AA31" i="24"/>
  <c r="W31" i="24" s="1"/>
  <c r="U31" i="24"/>
  <c r="AA30" i="24"/>
  <c r="Y30" i="24" s="1"/>
  <c r="U30" i="24"/>
  <c r="AA29" i="24"/>
  <c r="Y29" i="24" s="1"/>
  <c r="U29" i="24"/>
  <c r="AA28" i="24"/>
  <c r="Y28" i="24" s="1"/>
  <c r="U28" i="24"/>
  <c r="AA27" i="24"/>
  <c r="Y27" i="24" s="1"/>
  <c r="W27" i="24"/>
  <c r="U27" i="24"/>
  <c r="AA26" i="24"/>
  <c r="W26" i="24" s="1"/>
  <c r="Y26" i="24"/>
  <c r="U26" i="24"/>
  <c r="AA25" i="24"/>
  <c r="W25" i="24" s="1"/>
  <c r="Y25" i="24"/>
  <c r="U25" i="24"/>
  <c r="AA24" i="24"/>
  <c r="Y24" i="24" s="1"/>
  <c r="U24" i="24"/>
  <c r="AA23" i="24"/>
  <c r="Y23" i="24"/>
  <c r="W23" i="24"/>
  <c r="U23" i="24"/>
  <c r="AA22" i="24"/>
  <c r="W22" i="24" s="1"/>
  <c r="Y22" i="24"/>
  <c r="U22" i="24"/>
  <c r="AA21" i="24"/>
  <c r="Y21" i="24"/>
  <c r="W21" i="24"/>
  <c r="U21" i="24"/>
  <c r="AA20" i="24"/>
  <c r="Y20" i="24" s="1"/>
  <c r="W20" i="24"/>
  <c r="U20" i="24"/>
  <c r="AA19" i="24"/>
  <c r="Y19" i="24" s="1"/>
  <c r="U19" i="24"/>
  <c r="AA18" i="24"/>
  <c r="Y18" i="24"/>
  <c r="W18" i="24"/>
  <c r="U18" i="24"/>
  <c r="AA17" i="24"/>
  <c r="Y17" i="24" s="1"/>
  <c r="W17" i="24"/>
  <c r="U17" i="24"/>
  <c r="AA16" i="24"/>
  <c r="Y16" i="24" s="1"/>
  <c r="U16" i="24"/>
  <c r="AA15" i="24"/>
  <c r="Y15" i="24" s="1"/>
  <c r="W15" i="24"/>
  <c r="U15" i="24"/>
  <c r="AA14" i="24"/>
  <c r="Y14" i="24" s="1"/>
  <c r="U14" i="24"/>
  <c r="AA13" i="24"/>
  <c r="W13" i="24" s="1"/>
  <c r="Y13" i="24"/>
  <c r="U13" i="24"/>
  <c r="AA12" i="24"/>
  <c r="Y12" i="24"/>
  <c r="W12" i="24"/>
  <c r="U12" i="24"/>
  <c r="AA11" i="24"/>
  <c r="X11" i="24"/>
  <c r="V11" i="24"/>
  <c r="AA10" i="24"/>
  <c r="Y10" i="24"/>
  <c r="W10" i="24"/>
  <c r="U10" i="24"/>
  <c r="AA9" i="24"/>
  <c r="Y9" i="24" s="1"/>
  <c r="U9" i="24"/>
  <c r="AA8" i="24"/>
  <c r="Y8" i="24"/>
  <c r="W8" i="24"/>
  <c r="U8" i="24"/>
  <c r="AA7" i="24"/>
  <c r="Y7" i="24"/>
  <c r="W7" i="24"/>
  <c r="U7" i="24"/>
  <c r="AA60" i="23"/>
  <c r="Y60" i="23" s="1"/>
  <c r="U60" i="23"/>
  <c r="AA59" i="23"/>
  <c r="Y59" i="23" s="1"/>
  <c r="U59" i="23"/>
  <c r="AA58" i="23"/>
  <c r="V58" i="23"/>
  <c r="AA57" i="23"/>
  <c r="V57" i="23"/>
  <c r="AA56" i="23"/>
  <c r="Y56" i="23" s="1"/>
  <c r="U56" i="23"/>
  <c r="AA55" i="23"/>
  <c r="Y55" i="23" s="1"/>
  <c r="U55" i="23"/>
  <c r="AA54" i="23"/>
  <c r="Y54" i="23" s="1"/>
  <c r="U54" i="23"/>
  <c r="AA53" i="23"/>
  <c r="Y53" i="23" s="1"/>
  <c r="W53" i="23"/>
  <c r="U53" i="23"/>
  <c r="AA52" i="23"/>
  <c r="Y52" i="23"/>
  <c r="W52" i="23"/>
  <c r="U52" i="23"/>
  <c r="AA51" i="23"/>
  <c r="Y51" i="23" s="1"/>
  <c r="U51" i="23"/>
  <c r="AA50" i="23"/>
  <c r="Y50" i="23" s="1"/>
  <c r="U50" i="23"/>
  <c r="AA49" i="23"/>
  <c r="Y49" i="23" s="1"/>
  <c r="U49" i="23"/>
  <c r="AA48" i="23"/>
  <c r="Y48" i="23" s="1"/>
  <c r="U48" i="23"/>
  <c r="AA47" i="23"/>
  <c r="Y47" i="23" s="1"/>
  <c r="U47" i="23"/>
  <c r="AA46" i="23"/>
  <c r="Y46" i="23" s="1"/>
  <c r="U46" i="23"/>
  <c r="AA45" i="23"/>
  <c r="Y45" i="23" s="1"/>
  <c r="W45" i="23"/>
  <c r="U45" i="23"/>
  <c r="AA44" i="23"/>
  <c r="Y44" i="23" s="1"/>
  <c r="U44" i="23"/>
  <c r="AA43" i="23"/>
  <c r="Y43" i="23" s="1"/>
  <c r="U43" i="23"/>
  <c r="AA42" i="23"/>
  <c r="Y42" i="23" s="1"/>
  <c r="U42" i="23"/>
  <c r="AA41" i="23"/>
  <c r="Y41" i="23" s="1"/>
  <c r="U41" i="23"/>
  <c r="AA40" i="23"/>
  <c r="Y40" i="23" s="1"/>
  <c r="U40" i="23"/>
  <c r="AA39" i="23"/>
  <c r="Y39" i="23" s="1"/>
  <c r="U39" i="23"/>
  <c r="AA38" i="23"/>
  <c r="Y38" i="23" s="1"/>
  <c r="U38" i="23"/>
  <c r="AA37" i="23"/>
  <c r="Y37" i="23" s="1"/>
  <c r="U37" i="23"/>
  <c r="AA36" i="23"/>
  <c r="Y36" i="23" s="1"/>
  <c r="U36" i="23"/>
  <c r="AA35" i="23"/>
  <c r="Y35" i="23" s="1"/>
  <c r="U35" i="23"/>
  <c r="AA34" i="23"/>
  <c r="Y34" i="23" s="1"/>
  <c r="U34" i="23"/>
  <c r="AA33" i="23"/>
  <c r="Y33" i="23" s="1"/>
  <c r="U33" i="23"/>
  <c r="AA32" i="23"/>
  <c r="Y32" i="23" s="1"/>
  <c r="U32" i="23"/>
  <c r="AA31" i="23"/>
  <c r="Y31" i="23" s="1"/>
  <c r="U31" i="23"/>
  <c r="AA30" i="23"/>
  <c r="W30" i="23" s="1"/>
  <c r="U30" i="23"/>
  <c r="AA29" i="23"/>
  <c r="Y29" i="23" s="1"/>
  <c r="U29" i="23"/>
  <c r="AA28" i="23"/>
  <c r="Y28" i="23" s="1"/>
  <c r="U28" i="23"/>
  <c r="AA27" i="23"/>
  <c r="Y27" i="23" s="1"/>
  <c r="U27" i="23"/>
  <c r="AA26" i="23"/>
  <c r="Y26" i="23" s="1"/>
  <c r="U26" i="23"/>
  <c r="AA25" i="23"/>
  <c r="Y25" i="23"/>
  <c r="W25" i="23"/>
  <c r="U25" i="23"/>
  <c r="AA24" i="23"/>
  <c r="Y24" i="23" s="1"/>
  <c r="U24" i="23"/>
  <c r="AA23" i="23"/>
  <c r="Y23" i="23" s="1"/>
  <c r="U23" i="23"/>
  <c r="AA22" i="23"/>
  <c r="Y22" i="23"/>
  <c r="W22" i="23"/>
  <c r="U22" i="23"/>
  <c r="AA21" i="23"/>
  <c r="Y21" i="23" s="1"/>
  <c r="U21" i="23"/>
  <c r="AA20" i="23"/>
  <c r="Y20" i="23" s="1"/>
  <c r="U20" i="23"/>
  <c r="AA19" i="23"/>
  <c r="Y19" i="23" s="1"/>
  <c r="U19" i="23"/>
  <c r="AA18" i="23"/>
  <c r="Y18" i="23" s="1"/>
  <c r="U18" i="23"/>
  <c r="AA17" i="23"/>
  <c r="Y17" i="23" s="1"/>
  <c r="W17" i="23"/>
  <c r="U17" i="23"/>
  <c r="AA16" i="23"/>
  <c r="Y16" i="23" s="1"/>
  <c r="W16" i="23"/>
  <c r="U16" i="23"/>
  <c r="AA15" i="23"/>
  <c r="W15" i="23" s="1"/>
  <c r="U15" i="23"/>
  <c r="AA14" i="23"/>
  <c r="Y14" i="23" s="1"/>
  <c r="U14" i="23"/>
  <c r="AA13" i="23"/>
  <c r="Y13" i="23" s="1"/>
  <c r="U13" i="23"/>
  <c r="AA12" i="23"/>
  <c r="Y12" i="23" s="1"/>
  <c r="U12" i="23"/>
  <c r="AA11" i="23"/>
  <c r="X11" i="23"/>
  <c r="V11" i="23"/>
  <c r="AA10" i="23"/>
  <c r="Y10" i="23"/>
  <c r="W10" i="23"/>
  <c r="U10" i="23"/>
  <c r="AA9" i="23"/>
  <c r="Y9" i="23" s="1"/>
  <c r="U9" i="23"/>
  <c r="AA8" i="23"/>
  <c r="Y8" i="23"/>
  <c r="W8" i="23"/>
  <c r="U8" i="23"/>
  <c r="AA7" i="23"/>
  <c r="Y7" i="23"/>
  <c r="W7" i="23"/>
  <c r="U7" i="23"/>
  <c r="AA60" i="22"/>
  <c r="Y60" i="22" s="1"/>
  <c r="U60" i="22"/>
  <c r="AA59" i="22"/>
  <c r="Y59" i="22" s="1"/>
  <c r="W59" i="22"/>
  <c r="U59" i="22"/>
  <c r="AA58" i="22"/>
  <c r="V58" i="22"/>
  <c r="AA57" i="22"/>
  <c r="V57" i="22"/>
  <c r="AA56" i="22"/>
  <c r="Y56" i="22" s="1"/>
  <c r="U56" i="22"/>
  <c r="AA55" i="22"/>
  <c r="Y55" i="22" s="1"/>
  <c r="U55" i="22"/>
  <c r="AA54" i="22"/>
  <c r="W54" i="22" s="1"/>
  <c r="Y54" i="22"/>
  <c r="U54" i="22"/>
  <c r="AA53" i="22"/>
  <c r="Y53" i="22" s="1"/>
  <c r="W53" i="22"/>
  <c r="U53" i="22"/>
  <c r="AA52" i="22"/>
  <c r="Y52" i="22" s="1"/>
  <c r="U52" i="22"/>
  <c r="AA51" i="22"/>
  <c r="Y51" i="22" s="1"/>
  <c r="U51" i="22"/>
  <c r="AA50" i="22"/>
  <c r="W50" i="22" s="1"/>
  <c r="Y50" i="22"/>
  <c r="U50" i="22"/>
  <c r="AA49" i="22"/>
  <c r="W49" i="22" s="1"/>
  <c r="U49" i="22"/>
  <c r="AA48" i="22"/>
  <c r="Y48" i="22" s="1"/>
  <c r="W48" i="22"/>
  <c r="U48" i="22"/>
  <c r="AA47" i="22"/>
  <c r="Y47" i="22" s="1"/>
  <c r="U47" i="22"/>
  <c r="AA46" i="22"/>
  <c r="Y46" i="22" s="1"/>
  <c r="U46" i="22"/>
  <c r="AA45" i="22"/>
  <c r="Y45" i="22" s="1"/>
  <c r="W45" i="22"/>
  <c r="U45" i="22"/>
  <c r="AA44" i="22"/>
  <c r="Y44" i="22" s="1"/>
  <c r="U44" i="22"/>
  <c r="AA43" i="22"/>
  <c r="Y43" i="22" s="1"/>
  <c r="U43" i="22"/>
  <c r="AA42" i="22"/>
  <c r="Y42" i="22" s="1"/>
  <c r="U42" i="22"/>
  <c r="AA41" i="22"/>
  <c r="Y41" i="22" s="1"/>
  <c r="U41" i="22"/>
  <c r="AA40" i="22"/>
  <c r="Y40" i="22" s="1"/>
  <c r="U40" i="22"/>
  <c r="AA39" i="22"/>
  <c r="Y39" i="22" s="1"/>
  <c r="U39" i="22"/>
  <c r="AA38" i="22"/>
  <c r="Y38" i="22" s="1"/>
  <c r="U38" i="22"/>
  <c r="AA37" i="22"/>
  <c r="Y37" i="22" s="1"/>
  <c r="U37" i="22"/>
  <c r="AA36" i="22"/>
  <c r="Y36" i="22" s="1"/>
  <c r="U36" i="22"/>
  <c r="AA35" i="22"/>
  <c r="Y35" i="22" s="1"/>
  <c r="U35" i="22"/>
  <c r="AA34" i="22"/>
  <c r="Y34" i="22" s="1"/>
  <c r="U34" i="22"/>
  <c r="AA33" i="22"/>
  <c r="Y33" i="22" s="1"/>
  <c r="U33" i="22"/>
  <c r="AA32" i="22"/>
  <c r="W32" i="22" s="1"/>
  <c r="U32" i="22"/>
  <c r="AA31" i="22"/>
  <c r="Y31" i="22"/>
  <c r="W31" i="22"/>
  <c r="U31" i="22"/>
  <c r="AA30" i="22"/>
  <c r="Y30" i="22" s="1"/>
  <c r="U30" i="22"/>
  <c r="AA29" i="22"/>
  <c r="Y29" i="22" s="1"/>
  <c r="U29" i="22"/>
  <c r="AA28" i="22"/>
  <c r="Y28" i="22" s="1"/>
  <c r="U28" i="22"/>
  <c r="AA27" i="22"/>
  <c r="Y27" i="22"/>
  <c r="W27" i="22"/>
  <c r="U27" i="22"/>
  <c r="AA26" i="22"/>
  <c r="Y26" i="22" s="1"/>
  <c r="U26" i="22"/>
  <c r="AA25" i="22"/>
  <c r="Y25" i="22"/>
  <c r="W25" i="22"/>
  <c r="U25" i="22"/>
  <c r="AA24" i="22"/>
  <c r="W24" i="22" s="1"/>
  <c r="Y24" i="22"/>
  <c r="U24" i="22"/>
  <c r="AA23" i="22"/>
  <c r="Y23" i="22" s="1"/>
  <c r="W23" i="22"/>
  <c r="U23" i="22"/>
  <c r="AA22" i="22"/>
  <c r="Y22" i="22" s="1"/>
  <c r="U22" i="22"/>
  <c r="AA21" i="22"/>
  <c r="W21" i="22" s="1"/>
  <c r="Y21" i="22"/>
  <c r="U21" i="22"/>
  <c r="AA20" i="22"/>
  <c r="Y20" i="22" s="1"/>
  <c r="U20" i="22"/>
  <c r="AA19" i="22"/>
  <c r="Y19" i="22" s="1"/>
  <c r="U19" i="22"/>
  <c r="AA18" i="22"/>
  <c r="Y18" i="22" s="1"/>
  <c r="U18" i="22"/>
  <c r="AA17" i="22"/>
  <c r="Y17" i="22" s="1"/>
  <c r="U17" i="22"/>
  <c r="AA16" i="22"/>
  <c r="W16" i="22" s="1"/>
  <c r="Y16" i="22"/>
  <c r="U16" i="22"/>
  <c r="AA15" i="22"/>
  <c r="Y15" i="22" s="1"/>
  <c r="U15" i="22"/>
  <c r="AA14" i="22"/>
  <c r="Y14" i="22" s="1"/>
  <c r="U14" i="22"/>
  <c r="AA13" i="22"/>
  <c r="Y13" i="22" s="1"/>
  <c r="U13" i="22"/>
  <c r="AA12" i="22"/>
  <c r="Y12" i="22"/>
  <c r="W12" i="22"/>
  <c r="U12" i="22"/>
  <c r="AA11" i="22"/>
  <c r="X11" i="22"/>
  <c r="V11" i="22"/>
  <c r="AA10" i="22"/>
  <c r="Y10" i="22"/>
  <c r="W10" i="22"/>
  <c r="U10" i="22"/>
  <c r="AA9" i="22"/>
  <c r="Y9" i="22" s="1"/>
  <c r="U9" i="22"/>
  <c r="AA8" i="22"/>
  <c r="Y8" i="22"/>
  <c r="W8" i="22"/>
  <c r="U8" i="22"/>
  <c r="AA7" i="22"/>
  <c r="Y7" i="22"/>
  <c r="W7" i="22"/>
  <c r="U7" i="22"/>
  <c r="AA60" i="21"/>
  <c r="Y60" i="21" s="1"/>
  <c r="U60" i="21"/>
  <c r="AA59" i="21"/>
  <c r="W59" i="21" s="1"/>
  <c r="U59" i="21"/>
  <c r="AA58" i="21"/>
  <c r="V58" i="21"/>
  <c r="AA57" i="21"/>
  <c r="V57" i="21"/>
  <c r="AA56" i="21"/>
  <c r="W56" i="21" s="1"/>
  <c r="U56" i="21"/>
  <c r="AA55" i="21"/>
  <c r="Y55" i="21" s="1"/>
  <c r="U55" i="21"/>
  <c r="AA54" i="21"/>
  <c r="Y54" i="21" s="1"/>
  <c r="U54" i="21"/>
  <c r="AA53" i="21"/>
  <c r="Y53" i="21" s="1"/>
  <c r="W53" i="21"/>
  <c r="U53" i="21"/>
  <c r="AA52" i="21"/>
  <c r="Y52" i="21" s="1"/>
  <c r="U52" i="21"/>
  <c r="AA51" i="21"/>
  <c r="Y51" i="21" s="1"/>
  <c r="U51" i="21"/>
  <c r="AA50" i="21"/>
  <c r="Y50" i="21" s="1"/>
  <c r="U50" i="21"/>
  <c r="AA49" i="21"/>
  <c r="W49" i="21" s="1"/>
  <c r="Y49" i="21"/>
  <c r="U49" i="21"/>
  <c r="AA48" i="21"/>
  <c r="Y48" i="21"/>
  <c r="W48" i="21"/>
  <c r="U48" i="21"/>
  <c r="AA47" i="21"/>
  <c r="Y47" i="21" s="1"/>
  <c r="U47" i="21"/>
  <c r="AA46" i="21"/>
  <c r="W46" i="21" s="1"/>
  <c r="U46" i="21"/>
  <c r="AA45" i="21"/>
  <c r="W45" i="21" s="1"/>
  <c r="U45" i="21"/>
  <c r="AA44" i="21"/>
  <c r="W44" i="21" s="1"/>
  <c r="U44" i="21"/>
  <c r="AA43" i="21"/>
  <c r="Y43" i="21" s="1"/>
  <c r="U43" i="21"/>
  <c r="AA42" i="21"/>
  <c r="Y42" i="21" s="1"/>
  <c r="U42" i="21"/>
  <c r="AA41" i="21"/>
  <c r="Y41" i="21" s="1"/>
  <c r="U41" i="21"/>
  <c r="AA40" i="21"/>
  <c r="W40" i="21" s="1"/>
  <c r="U40" i="21"/>
  <c r="AA39" i="21"/>
  <c r="W39" i="21" s="1"/>
  <c r="U39" i="21"/>
  <c r="AA38" i="21"/>
  <c r="Y38" i="21" s="1"/>
  <c r="U38" i="21"/>
  <c r="AA37" i="21"/>
  <c r="Y37" i="21" s="1"/>
  <c r="U37" i="21"/>
  <c r="AA36" i="21"/>
  <c r="Y36" i="21" s="1"/>
  <c r="U36" i="21"/>
  <c r="AA35" i="21"/>
  <c r="Y35" i="21" s="1"/>
  <c r="U35" i="21"/>
  <c r="AA34" i="21"/>
  <c r="W34" i="21" s="1"/>
  <c r="U34" i="21"/>
  <c r="AA33" i="21"/>
  <c r="Y33" i="21" s="1"/>
  <c r="U33" i="21"/>
  <c r="AA32" i="21"/>
  <c r="W32" i="21" s="1"/>
  <c r="U32" i="21"/>
  <c r="AA31" i="21"/>
  <c r="Y31" i="21" s="1"/>
  <c r="U31" i="21"/>
  <c r="AA30" i="21"/>
  <c r="Y30" i="21" s="1"/>
  <c r="U30" i="21"/>
  <c r="AA29" i="21"/>
  <c r="Y29" i="21"/>
  <c r="W29" i="21"/>
  <c r="U29" i="21"/>
  <c r="AA28" i="21"/>
  <c r="Y28" i="21" s="1"/>
  <c r="W28" i="21"/>
  <c r="U28" i="21"/>
  <c r="AA27" i="21"/>
  <c r="Y27" i="21"/>
  <c r="W27" i="21"/>
  <c r="U27" i="21"/>
  <c r="AA26" i="21"/>
  <c r="Y26" i="21" s="1"/>
  <c r="U26" i="21"/>
  <c r="AA25" i="21"/>
  <c r="Y25" i="21" s="1"/>
  <c r="U25" i="21"/>
  <c r="AA24" i="21"/>
  <c r="Y24" i="21"/>
  <c r="W24" i="21"/>
  <c r="U24" i="21"/>
  <c r="AA23" i="21"/>
  <c r="Y23" i="21" s="1"/>
  <c r="W23" i="21"/>
  <c r="U23" i="21"/>
  <c r="AA22" i="21"/>
  <c r="Y22" i="21"/>
  <c r="W22" i="21"/>
  <c r="U22" i="21"/>
  <c r="AA21" i="21"/>
  <c r="Y21" i="21" s="1"/>
  <c r="U21" i="21"/>
  <c r="AA20" i="21"/>
  <c r="Y20" i="21" s="1"/>
  <c r="U20" i="21"/>
  <c r="AA19" i="21"/>
  <c r="W19" i="21" s="1"/>
  <c r="U19" i="21"/>
  <c r="AA18" i="21"/>
  <c r="W18" i="21" s="1"/>
  <c r="Y18" i="21"/>
  <c r="U18" i="21"/>
  <c r="AA17" i="21"/>
  <c r="Y17" i="21" s="1"/>
  <c r="U17" i="21"/>
  <c r="AA16" i="21"/>
  <c r="Y16" i="21"/>
  <c r="W16" i="21"/>
  <c r="U16" i="21"/>
  <c r="AA15" i="21"/>
  <c r="Y15" i="21" s="1"/>
  <c r="W15" i="21"/>
  <c r="U15" i="21"/>
  <c r="AA14" i="21"/>
  <c r="W14" i="21" s="1"/>
  <c r="Y14" i="21"/>
  <c r="U14" i="21"/>
  <c r="AA13" i="21"/>
  <c r="Y13" i="21"/>
  <c r="W13" i="21"/>
  <c r="U13" i="21"/>
  <c r="AA12" i="21"/>
  <c r="Y12" i="21" s="1"/>
  <c r="U12" i="21"/>
  <c r="AA11" i="21"/>
  <c r="X11" i="21"/>
  <c r="V11" i="21"/>
  <c r="AA10" i="21"/>
  <c r="Y10" i="21"/>
  <c r="W10" i="21"/>
  <c r="U10" i="21"/>
  <c r="AA9" i="21"/>
  <c r="Y9" i="21" s="1"/>
  <c r="U9" i="21"/>
  <c r="AA8" i="21"/>
  <c r="Y8" i="21"/>
  <c r="W8" i="21"/>
  <c r="U8" i="21"/>
  <c r="AA7" i="21"/>
  <c r="Y7" i="21"/>
  <c r="W7" i="21"/>
  <c r="U7" i="21"/>
  <c r="AA60" i="20"/>
  <c r="Y60" i="20" s="1"/>
  <c r="U60" i="20"/>
  <c r="AA59" i="20"/>
  <c r="Y59" i="20" s="1"/>
  <c r="U59" i="20"/>
  <c r="AA58" i="20"/>
  <c r="V58" i="20"/>
  <c r="AA57" i="20"/>
  <c r="V57" i="20"/>
  <c r="AA56" i="20"/>
  <c r="Y56" i="20" s="1"/>
  <c r="U56" i="20"/>
  <c r="AA55" i="20"/>
  <c r="W55" i="20" s="1"/>
  <c r="U55" i="20"/>
  <c r="AA54" i="20"/>
  <c r="W54" i="20" s="1"/>
  <c r="Y54" i="20"/>
  <c r="U54" i="20"/>
  <c r="AA53" i="20"/>
  <c r="Y53" i="20" s="1"/>
  <c r="U53" i="20"/>
  <c r="AA52" i="20"/>
  <c r="Y52" i="20" s="1"/>
  <c r="U52" i="20"/>
  <c r="AA51" i="20"/>
  <c r="Y51" i="20" s="1"/>
  <c r="U51" i="20"/>
  <c r="AA50" i="20"/>
  <c r="Y50" i="20" s="1"/>
  <c r="U50" i="20"/>
  <c r="AA49" i="20"/>
  <c r="Y49" i="20" s="1"/>
  <c r="U49" i="20"/>
  <c r="AA48" i="20"/>
  <c r="Y48" i="20" s="1"/>
  <c r="U48" i="20"/>
  <c r="AA47" i="20"/>
  <c r="Y47" i="20" s="1"/>
  <c r="U47" i="20"/>
  <c r="AA46" i="20"/>
  <c r="Y46" i="20" s="1"/>
  <c r="U46" i="20"/>
  <c r="AA45" i="20"/>
  <c r="Y45" i="20" s="1"/>
  <c r="U45" i="20"/>
  <c r="AA44" i="20"/>
  <c r="W44" i="20" s="1"/>
  <c r="U44" i="20"/>
  <c r="AA43" i="20"/>
  <c r="Y43" i="20" s="1"/>
  <c r="U43" i="20"/>
  <c r="AA42" i="20"/>
  <c r="Y42" i="20" s="1"/>
  <c r="U42" i="20"/>
  <c r="AA41" i="20"/>
  <c r="Y41" i="20" s="1"/>
  <c r="U41" i="20"/>
  <c r="AA40" i="20"/>
  <c r="Y40" i="20" s="1"/>
  <c r="U40" i="20"/>
  <c r="AA39" i="20"/>
  <c r="Y39" i="20" s="1"/>
  <c r="U39" i="20"/>
  <c r="AA38" i="20"/>
  <c r="Y38" i="20" s="1"/>
  <c r="U38" i="20"/>
  <c r="AA37" i="20"/>
  <c r="Y37" i="20" s="1"/>
  <c r="U37" i="20"/>
  <c r="AA36" i="20"/>
  <c r="Y36" i="20" s="1"/>
  <c r="U36" i="20"/>
  <c r="AA35" i="20"/>
  <c r="Y35" i="20" s="1"/>
  <c r="U35" i="20"/>
  <c r="AA34" i="20"/>
  <c r="Y34" i="20" s="1"/>
  <c r="U34" i="20"/>
  <c r="AA33" i="20"/>
  <c r="Y33" i="20" s="1"/>
  <c r="U33" i="20"/>
  <c r="AA32" i="20"/>
  <c r="Y32" i="20" s="1"/>
  <c r="U32" i="20"/>
  <c r="AA31" i="20"/>
  <c r="Y31" i="20" s="1"/>
  <c r="U31" i="20"/>
  <c r="AA30" i="20"/>
  <c r="Y30" i="20" s="1"/>
  <c r="U30" i="20"/>
  <c r="AA29" i="20"/>
  <c r="W29" i="20" s="1"/>
  <c r="U29" i="20"/>
  <c r="AA28" i="20"/>
  <c r="Y28" i="20" s="1"/>
  <c r="U28" i="20"/>
  <c r="AA27" i="20"/>
  <c r="Y27" i="20" s="1"/>
  <c r="U27" i="20"/>
  <c r="AA26" i="20"/>
  <c r="Y26" i="20" s="1"/>
  <c r="U26" i="20"/>
  <c r="AA25" i="20"/>
  <c r="Y25" i="20" s="1"/>
  <c r="U25" i="20"/>
  <c r="AA24" i="20"/>
  <c r="Y24" i="20" s="1"/>
  <c r="U24" i="20"/>
  <c r="AA23" i="20"/>
  <c r="Y23" i="20" s="1"/>
  <c r="U23" i="20"/>
  <c r="AA22" i="20"/>
  <c r="Y22" i="20" s="1"/>
  <c r="U22" i="20"/>
  <c r="AA21" i="20"/>
  <c r="Y21" i="20" s="1"/>
  <c r="U21" i="20"/>
  <c r="AA20" i="20"/>
  <c r="W20" i="20" s="1"/>
  <c r="U20" i="20"/>
  <c r="AA19" i="20"/>
  <c r="Y19" i="20" s="1"/>
  <c r="U19" i="20"/>
  <c r="AA18" i="20"/>
  <c r="Y18" i="20" s="1"/>
  <c r="U18" i="20"/>
  <c r="AA17" i="20"/>
  <c r="Y17" i="20" s="1"/>
  <c r="U17" i="20"/>
  <c r="AA16" i="20"/>
  <c r="Y16" i="20" s="1"/>
  <c r="U16" i="20"/>
  <c r="AA15" i="20"/>
  <c r="W15" i="20" s="1"/>
  <c r="U15" i="20"/>
  <c r="AA14" i="20"/>
  <c r="Y14" i="20" s="1"/>
  <c r="U14" i="20"/>
  <c r="AA13" i="20"/>
  <c r="Y13" i="20" s="1"/>
  <c r="U13" i="20"/>
  <c r="AA12" i="20"/>
  <c r="Y12" i="20" s="1"/>
  <c r="U12" i="20"/>
  <c r="AA11" i="20"/>
  <c r="X11" i="20"/>
  <c r="V11" i="20"/>
  <c r="AA10" i="20"/>
  <c r="Y10" i="20"/>
  <c r="W10" i="20"/>
  <c r="U10" i="20"/>
  <c r="AA9" i="20"/>
  <c r="Y9" i="20" s="1"/>
  <c r="U9" i="20"/>
  <c r="AA8" i="20"/>
  <c r="Y8" i="20"/>
  <c r="W8" i="20"/>
  <c r="U8" i="20"/>
  <c r="AA7" i="20"/>
  <c r="Y7" i="20"/>
  <c r="W7" i="20"/>
  <c r="U7" i="20"/>
  <c r="AA60" i="19"/>
  <c r="Y60" i="19" s="1"/>
  <c r="U60" i="19"/>
  <c r="AA59" i="19"/>
  <c r="W59" i="19" s="1"/>
  <c r="U59" i="19"/>
  <c r="AA58" i="19"/>
  <c r="V58" i="19"/>
  <c r="AA57" i="19"/>
  <c r="V57" i="19"/>
  <c r="AA56" i="19"/>
  <c r="Y56" i="19" s="1"/>
  <c r="U56" i="19"/>
  <c r="AA55" i="19"/>
  <c r="Y55" i="19" s="1"/>
  <c r="U55" i="19"/>
  <c r="AA54" i="19"/>
  <c r="Y54" i="19" s="1"/>
  <c r="U54" i="19"/>
  <c r="AA53" i="19"/>
  <c r="W53" i="19" s="1"/>
  <c r="Y53" i="19"/>
  <c r="U53" i="19"/>
  <c r="AA52" i="19"/>
  <c r="Y52" i="19" s="1"/>
  <c r="U52" i="19"/>
  <c r="AA51" i="19"/>
  <c r="W51" i="19" s="1"/>
  <c r="U51" i="19"/>
  <c r="AA50" i="19"/>
  <c r="Y50" i="19" s="1"/>
  <c r="U50" i="19"/>
  <c r="AA49" i="19"/>
  <c r="Y49" i="19" s="1"/>
  <c r="U49" i="19"/>
  <c r="AA48" i="19"/>
  <c r="Y48" i="19" s="1"/>
  <c r="W48" i="19"/>
  <c r="U48" i="19"/>
  <c r="AA47" i="19"/>
  <c r="Y47" i="19" s="1"/>
  <c r="U47" i="19"/>
  <c r="AA46" i="19"/>
  <c r="Y46" i="19" s="1"/>
  <c r="U46" i="19"/>
  <c r="AA45" i="19"/>
  <c r="Y45" i="19" s="1"/>
  <c r="U45" i="19"/>
  <c r="AA44" i="19"/>
  <c r="Y44" i="19" s="1"/>
  <c r="U44" i="19"/>
  <c r="AA43" i="19"/>
  <c r="W43" i="19" s="1"/>
  <c r="U43" i="19"/>
  <c r="AA42" i="19"/>
  <c r="Y42" i="19" s="1"/>
  <c r="U42" i="19"/>
  <c r="AA41" i="19"/>
  <c r="Y41" i="19" s="1"/>
  <c r="U41" i="19"/>
  <c r="AA40" i="19"/>
  <c r="Y40" i="19" s="1"/>
  <c r="U40" i="19"/>
  <c r="AA39" i="19"/>
  <c r="Y39" i="19" s="1"/>
  <c r="U39" i="19"/>
  <c r="AA38" i="19"/>
  <c r="Y38" i="19" s="1"/>
  <c r="U38" i="19"/>
  <c r="AA37" i="19"/>
  <c r="Y37" i="19" s="1"/>
  <c r="U37" i="19"/>
  <c r="AA36" i="19"/>
  <c r="Y36" i="19" s="1"/>
  <c r="U36" i="19"/>
  <c r="AA35" i="19"/>
  <c r="Y35" i="19" s="1"/>
  <c r="U35" i="19"/>
  <c r="AA34" i="19"/>
  <c r="Y34" i="19" s="1"/>
  <c r="U34" i="19"/>
  <c r="AA33" i="19"/>
  <c r="Y33" i="19" s="1"/>
  <c r="U33" i="19"/>
  <c r="AA32" i="19"/>
  <c r="Y32" i="19" s="1"/>
  <c r="U32" i="19"/>
  <c r="AA31" i="19"/>
  <c r="Y31" i="19" s="1"/>
  <c r="U31" i="19"/>
  <c r="AA30" i="19"/>
  <c r="Y30" i="19" s="1"/>
  <c r="U30" i="19"/>
  <c r="AA29" i="19"/>
  <c r="Y29" i="19" s="1"/>
  <c r="W29" i="19"/>
  <c r="U29" i="19"/>
  <c r="AA28" i="19"/>
  <c r="W28" i="19" s="1"/>
  <c r="Y28" i="19"/>
  <c r="U28" i="19"/>
  <c r="AA27" i="19"/>
  <c r="W27" i="19" s="1"/>
  <c r="Y27" i="19"/>
  <c r="U27" i="19"/>
  <c r="AA26" i="19"/>
  <c r="Y26" i="19"/>
  <c r="W26" i="19"/>
  <c r="U26" i="19"/>
  <c r="AA25" i="19"/>
  <c r="Y25" i="19" s="1"/>
  <c r="U25" i="19"/>
  <c r="AA24" i="19"/>
  <c r="Y24" i="19" s="1"/>
  <c r="U24" i="19"/>
  <c r="AA23" i="19"/>
  <c r="Y23" i="19"/>
  <c r="W23" i="19"/>
  <c r="U23" i="19"/>
  <c r="AA22" i="19"/>
  <c r="Y22" i="19"/>
  <c r="W22" i="19"/>
  <c r="U22" i="19"/>
  <c r="AA21" i="19"/>
  <c r="Y21" i="19" s="1"/>
  <c r="U21" i="19"/>
  <c r="AA20" i="19"/>
  <c r="W20" i="19" s="1"/>
  <c r="Y20" i="19"/>
  <c r="U20" i="19"/>
  <c r="AA19" i="19"/>
  <c r="Y19" i="19" s="1"/>
  <c r="U19" i="19"/>
  <c r="AA18" i="19"/>
  <c r="Y18" i="19"/>
  <c r="W18" i="19"/>
  <c r="U18" i="19"/>
  <c r="AA17" i="19"/>
  <c r="Y17" i="19" s="1"/>
  <c r="U17" i="19"/>
  <c r="AA16" i="19"/>
  <c r="Y16" i="19"/>
  <c r="W16" i="19"/>
  <c r="U16" i="19"/>
  <c r="AA15" i="19"/>
  <c r="Y15" i="19" s="1"/>
  <c r="U15" i="19"/>
  <c r="AA14" i="19"/>
  <c r="Y14" i="19" s="1"/>
  <c r="W14" i="19"/>
  <c r="U14" i="19"/>
  <c r="AA13" i="19"/>
  <c r="Y13" i="19" s="1"/>
  <c r="U13" i="19"/>
  <c r="AA12" i="19"/>
  <c r="Y12" i="19" s="1"/>
  <c r="W12" i="19"/>
  <c r="U12" i="19"/>
  <c r="AA11" i="19"/>
  <c r="X11" i="19"/>
  <c r="V11" i="19"/>
  <c r="AA10" i="19"/>
  <c r="Y10" i="19"/>
  <c r="W10" i="19"/>
  <c r="U10" i="19"/>
  <c r="AA9" i="19"/>
  <c r="Y9" i="19" s="1"/>
  <c r="U9" i="19"/>
  <c r="AA8" i="19"/>
  <c r="Y8" i="19"/>
  <c r="W8" i="19"/>
  <c r="U8" i="19"/>
  <c r="AA7" i="19"/>
  <c r="Y7" i="19"/>
  <c r="W7" i="19"/>
  <c r="U7" i="19"/>
  <c r="AA60" i="18"/>
  <c r="Y60" i="18" s="1"/>
  <c r="U60" i="18"/>
  <c r="AA59" i="18"/>
  <c r="W59" i="18" s="1"/>
  <c r="U59" i="18"/>
  <c r="AA58" i="18"/>
  <c r="V58" i="18"/>
  <c r="AA57" i="18"/>
  <c r="V57" i="18"/>
  <c r="AA56" i="18"/>
  <c r="W56" i="18" s="1"/>
  <c r="U56" i="18"/>
  <c r="AA55" i="18"/>
  <c r="Y55" i="18" s="1"/>
  <c r="U55" i="18"/>
  <c r="AA54" i="18"/>
  <c r="Y54" i="18" s="1"/>
  <c r="W54" i="18"/>
  <c r="U54" i="18"/>
  <c r="AA53" i="18"/>
  <c r="Y53" i="18" s="1"/>
  <c r="U53" i="18"/>
  <c r="AA52" i="18"/>
  <c r="W52" i="18" s="1"/>
  <c r="U52" i="18"/>
  <c r="AA51" i="18"/>
  <c r="Y51" i="18" s="1"/>
  <c r="U51" i="18"/>
  <c r="AA50" i="18"/>
  <c r="W50" i="18" s="1"/>
  <c r="Y50" i="18"/>
  <c r="U50" i="18"/>
  <c r="AA49" i="18"/>
  <c r="Y49" i="18" s="1"/>
  <c r="U49" i="18"/>
  <c r="AA48" i="18"/>
  <c r="W48" i="18" s="1"/>
  <c r="U48" i="18"/>
  <c r="AA47" i="18"/>
  <c r="Y47" i="18" s="1"/>
  <c r="U47" i="18"/>
  <c r="AA46" i="18"/>
  <c r="Y46" i="18" s="1"/>
  <c r="U46" i="18"/>
  <c r="AA45" i="18"/>
  <c r="W45" i="18" s="1"/>
  <c r="U45" i="18"/>
  <c r="AA44" i="18"/>
  <c r="Y44" i="18" s="1"/>
  <c r="U44" i="18"/>
  <c r="AA43" i="18"/>
  <c r="Y43" i="18" s="1"/>
  <c r="U43" i="18"/>
  <c r="AA42" i="18"/>
  <c r="Y42" i="18" s="1"/>
  <c r="U42" i="18"/>
  <c r="AA41" i="18"/>
  <c r="Y41" i="18" s="1"/>
  <c r="U41" i="18"/>
  <c r="AA40" i="18"/>
  <c r="Y40" i="18" s="1"/>
  <c r="U40" i="18"/>
  <c r="AA39" i="18"/>
  <c r="Y39" i="18" s="1"/>
  <c r="U39" i="18"/>
  <c r="AA38" i="18"/>
  <c r="Y38" i="18" s="1"/>
  <c r="U38" i="18"/>
  <c r="AA37" i="18"/>
  <c r="W37" i="18" s="1"/>
  <c r="U37" i="18"/>
  <c r="AA36" i="18"/>
  <c r="Y36" i="18" s="1"/>
  <c r="U36" i="18"/>
  <c r="AA35" i="18"/>
  <c r="Y35" i="18" s="1"/>
  <c r="U35" i="18"/>
  <c r="AA34" i="18"/>
  <c r="Y34" i="18" s="1"/>
  <c r="U34" i="18"/>
  <c r="AA33" i="18"/>
  <c r="Y33" i="18" s="1"/>
  <c r="U33" i="18"/>
  <c r="AA32" i="18"/>
  <c r="W32" i="18" s="1"/>
  <c r="U32" i="18"/>
  <c r="AA31" i="18"/>
  <c r="Y31" i="18" s="1"/>
  <c r="U31" i="18"/>
  <c r="AA30" i="18"/>
  <c r="Y30" i="18" s="1"/>
  <c r="W30" i="18"/>
  <c r="U30" i="18"/>
  <c r="AA29" i="18"/>
  <c r="Y29" i="18" s="1"/>
  <c r="W29" i="18"/>
  <c r="U29" i="18"/>
  <c r="AA28" i="18"/>
  <c r="Y28" i="18"/>
  <c r="W28" i="18"/>
  <c r="U28" i="18"/>
  <c r="AA27" i="18"/>
  <c r="Y27" i="18" s="1"/>
  <c r="W27" i="18"/>
  <c r="U27" i="18"/>
  <c r="AA26" i="18"/>
  <c r="Y26" i="18" s="1"/>
  <c r="W26" i="18"/>
  <c r="U26" i="18"/>
  <c r="AA25" i="18"/>
  <c r="W25" i="18" s="1"/>
  <c r="Y25" i="18"/>
  <c r="U25" i="18"/>
  <c r="AA24" i="18"/>
  <c r="Y24" i="18" s="1"/>
  <c r="W24" i="18"/>
  <c r="U24" i="18"/>
  <c r="AA23" i="18"/>
  <c r="Y23" i="18" s="1"/>
  <c r="U23" i="18"/>
  <c r="AA22" i="18"/>
  <c r="W22" i="18" s="1"/>
  <c r="Y22" i="18"/>
  <c r="U22" i="18"/>
  <c r="AA21" i="18"/>
  <c r="Y21" i="18" s="1"/>
  <c r="U21" i="18"/>
  <c r="AA20" i="18"/>
  <c r="Y20" i="18"/>
  <c r="W20" i="18"/>
  <c r="U20" i="18"/>
  <c r="AA19" i="18"/>
  <c r="Y19" i="18" s="1"/>
  <c r="U19" i="18"/>
  <c r="AA18" i="18"/>
  <c r="W18" i="18" s="1"/>
  <c r="Y18" i="18"/>
  <c r="U18" i="18"/>
  <c r="AA17" i="18"/>
  <c r="W17" i="18" s="1"/>
  <c r="U17" i="18"/>
  <c r="AA16" i="18"/>
  <c r="W16" i="18" s="1"/>
  <c r="U16" i="18"/>
  <c r="AA15" i="18"/>
  <c r="Y15" i="18" s="1"/>
  <c r="U15" i="18"/>
  <c r="AA14" i="18"/>
  <c r="Y14" i="18" s="1"/>
  <c r="W14" i="18"/>
  <c r="U14" i="18"/>
  <c r="AA13" i="18"/>
  <c r="Y13" i="18"/>
  <c r="W13" i="18"/>
  <c r="U13" i="18"/>
  <c r="AA12" i="18"/>
  <c r="Y12" i="18" s="1"/>
  <c r="U12" i="18"/>
  <c r="AA11" i="18"/>
  <c r="X11" i="18"/>
  <c r="V11" i="18"/>
  <c r="AA10" i="18"/>
  <c r="Y10" i="18"/>
  <c r="W10" i="18"/>
  <c r="U10" i="18"/>
  <c r="AA9" i="18"/>
  <c r="Y9" i="18" s="1"/>
  <c r="U9" i="18"/>
  <c r="AA8" i="18"/>
  <c r="Y8" i="18"/>
  <c r="W8" i="18"/>
  <c r="U8" i="18"/>
  <c r="AA7" i="18"/>
  <c r="Y7" i="18"/>
  <c r="W7" i="18"/>
  <c r="U7" i="18"/>
  <c r="AA60" i="17"/>
  <c r="W60" i="17" s="1"/>
  <c r="U60" i="17"/>
  <c r="AA59" i="17"/>
  <c r="Y59" i="17" s="1"/>
  <c r="U59" i="17"/>
  <c r="AA58" i="17"/>
  <c r="V58" i="17"/>
  <c r="AA57" i="17"/>
  <c r="V57" i="17"/>
  <c r="AA56" i="17"/>
  <c r="W56" i="17" s="1"/>
  <c r="U56" i="17"/>
  <c r="AA55" i="17"/>
  <c r="W55" i="17" s="1"/>
  <c r="U55" i="17"/>
  <c r="AA54" i="17"/>
  <c r="W54" i="17" s="1"/>
  <c r="Y54" i="17"/>
  <c r="U54" i="17"/>
  <c r="AA53" i="17"/>
  <c r="Y53" i="17"/>
  <c r="W53" i="17"/>
  <c r="U53" i="17"/>
  <c r="AA52" i="17"/>
  <c r="Y52" i="17"/>
  <c r="W52" i="17"/>
  <c r="U52" i="17"/>
  <c r="AA51" i="17"/>
  <c r="W51" i="17" s="1"/>
  <c r="U51" i="17"/>
  <c r="AA50" i="17"/>
  <c r="Y50" i="17" s="1"/>
  <c r="U50" i="17"/>
  <c r="AA49" i="17"/>
  <c r="W49" i="17" s="1"/>
  <c r="U49" i="17"/>
  <c r="AA48" i="17"/>
  <c r="Y48" i="17" s="1"/>
  <c r="U48" i="17"/>
  <c r="AA47" i="17"/>
  <c r="Y47" i="17" s="1"/>
  <c r="U47" i="17"/>
  <c r="AA46" i="17"/>
  <c r="Y46" i="17" s="1"/>
  <c r="U46" i="17"/>
  <c r="AA45" i="17"/>
  <c r="W45" i="17" s="1"/>
  <c r="U45" i="17"/>
  <c r="AA44" i="17"/>
  <c r="W44" i="17" s="1"/>
  <c r="U44" i="17"/>
  <c r="AA43" i="17"/>
  <c r="W43" i="17" s="1"/>
  <c r="U43" i="17"/>
  <c r="AA42" i="17"/>
  <c r="Y42" i="17" s="1"/>
  <c r="U42" i="17"/>
  <c r="AA41" i="17"/>
  <c r="Y41" i="17" s="1"/>
  <c r="U41" i="17"/>
  <c r="AA40" i="17"/>
  <c r="Y40" i="17" s="1"/>
  <c r="U40" i="17"/>
  <c r="AA39" i="17"/>
  <c r="W39" i="17" s="1"/>
  <c r="U39" i="17"/>
  <c r="AA38" i="17"/>
  <c r="Y38" i="17" s="1"/>
  <c r="U38" i="17"/>
  <c r="AA37" i="17"/>
  <c r="Y37" i="17" s="1"/>
  <c r="U37" i="17"/>
  <c r="AA36" i="17"/>
  <c r="Y36" i="17" s="1"/>
  <c r="U36" i="17"/>
  <c r="AA35" i="17"/>
  <c r="Y35" i="17" s="1"/>
  <c r="U35" i="17"/>
  <c r="AA34" i="17"/>
  <c r="W34" i="17" s="1"/>
  <c r="U34" i="17"/>
  <c r="AA33" i="17"/>
  <c r="Y33" i="17" s="1"/>
  <c r="U33" i="17"/>
  <c r="AA32" i="17"/>
  <c r="W32" i="17" s="1"/>
  <c r="U32" i="17"/>
  <c r="AA31" i="17"/>
  <c r="Y31" i="17" s="1"/>
  <c r="U31" i="17"/>
  <c r="AA30" i="17"/>
  <c r="Y30" i="17" s="1"/>
  <c r="U30" i="17"/>
  <c r="AA29" i="17"/>
  <c r="W29" i="17" s="1"/>
  <c r="Y29" i="17"/>
  <c r="U29" i="17"/>
  <c r="AA28" i="17"/>
  <c r="W28" i="17" s="1"/>
  <c r="Y28" i="17"/>
  <c r="U28" i="17"/>
  <c r="AA27" i="17"/>
  <c r="Y27" i="17"/>
  <c r="W27" i="17"/>
  <c r="U27" i="17"/>
  <c r="AA26" i="17"/>
  <c r="Y26" i="17" s="1"/>
  <c r="W26" i="17"/>
  <c r="U26" i="17"/>
  <c r="AA25" i="17"/>
  <c r="W25" i="17" s="1"/>
  <c r="Y25" i="17"/>
  <c r="U25" i="17"/>
  <c r="AA24" i="17"/>
  <c r="W24" i="17" s="1"/>
  <c r="Y24" i="17"/>
  <c r="U24" i="17"/>
  <c r="AA23" i="17"/>
  <c r="Y23" i="17"/>
  <c r="W23" i="17"/>
  <c r="U23" i="17"/>
  <c r="AA22" i="17"/>
  <c r="Y22" i="17"/>
  <c r="W22" i="17"/>
  <c r="U22" i="17"/>
  <c r="AA21" i="17"/>
  <c r="Y21" i="17" s="1"/>
  <c r="U21" i="17"/>
  <c r="AA20" i="17"/>
  <c r="Y20" i="17" s="1"/>
  <c r="U20" i="17"/>
  <c r="AA19" i="17"/>
  <c r="W19" i="17" s="1"/>
  <c r="U19" i="17"/>
  <c r="AA18" i="17"/>
  <c r="W18" i="17" s="1"/>
  <c r="Y18" i="17"/>
  <c r="U18" i="17"/>
  <c r="AA17" i="17"/>
  <c r="Y17" i="17" s="1"/>
  <c r="U17" i="17"/>
  <c r="AA16" i="17"/>
  <c r="Y16" i="17"/>
  <c r="W16" i="17"/>
  <c r="U16" i="17"/>
  <c r="AA15" i="17"/>
  <c r="W15" i="17" s="1"/>
  <c r="U15" i="17"/>
  <c r="AA14" i="17"/>
  <c r="W14" i="17" s="1"/>
  <c r="Y14" i="17"/>
  <c r="U14" i="17"/>
  <c r="AA13" i="17"/>
  <c r="W13" i="17" s="1"/>
  <c r="Y13" i="17"/>
  <c r="U13" i="17"/>
  <c r="AA12" i="17"/>
  <c r="Y12" i="17"/>
  <c r="W12" i="17"/>
  <c r="U12" i="17"/>
  <c r="AA11" i="17"/>
  <c r="X11" i="17"/>
  <c r="V11" i="17"/>
  <c r="AA10" i="17"/>
  <c r="Y10" i="17"/>
  <c r="W10" i="17"/>
  <c r="U10" i="17"/>
  <c r="AA9" i="17"/>
  <c r="Y9" i="17" s="1"/>
  <c r="U9" i="17"/>
  <c r="AA8" i="17"/>
  <c r="Y8" i="17"/>
  <c r="W8" i="17"/>
  <c r="U8" i="17"/>
  <c r="AA7" i="17"/>
  <c r="Y7" i="17"/>
  <c r="W7" i="17"/>
  <c r="U7" i="17"/>
  <c r="AA60" i="16"/>
  <c r="Y60" i="16" s="1"/>
  <c r="U60" i="16"/>
  <c r="AA59" i="16"/>
  <c r="Y59" i="16"/>
  <c r="W59" i="16"/>
  <c r="U59" i="16"/>
  <c r="AA58" i="16"/>
  <c r="V58" i="16"/>
  <c r="AA57" i="16"/>
  <c r="V57" i="16"/>
  <c r="AA56" i="16"/>
  <c r="W56" i="16" s="1"/>
  <c r="U56" i="16"/>
  <c r="AA55" i="16"/>
  <c r="Y55" i="16" s="1"/>
  <c r="U55" i="16"/>
  <c r="AA54" i="16"/>
  <c r="Y54" i="16" s="1"/>
  <c r="U54" i="16"/>
  <c r="AA53" i="16"/>
  <c r="Y53" i="16"/>
  <c r="W53" i="16"/>
  <c r="U53" i="16"/>
  <c r="AA52" i="16"/>
  <c r="Y52" i="16" s="1"/>
  <c r="U52" i="16"/>
  <c r="AA51" i="16"/>
  <c r="Y51" i="16" s="1"/>
  <c r="U51" i="16"/>
  <c r="AA50" i="16"/>
  <c r="Y50" i="16"/>
  <c r="W50" i="16"/>
  <c r="U50" i="16"/>
  <c r="AA49" i="16"/>
  <c r="W49" i="16" s="1"/>
  <c r="U49" i="16"/>
  <c r="AA48" i="16"/>
  <c r="Y48" i="16"/>
  <c r="W48" i="16"/>
  <c r="U48" i="16"/>
  <c r="AA47" i="16"/>
  <c r="Y47" i="16" s="1"/>
  <c r="U47" i="16"/>
  <c r="AA46" i="16"/>
  <c r="Y46" i="16" s="1"/>
  <c r="U46" i="16"/>
  <c r="AA45" i="16"/>
  <c r="Y45" i="16" s="1"/>
  <c r="U45" i="16"/>
  <c r="AA44" i="16"/>
  <c r="W44" i="16" s="1"/>
  <c r="U44" i="16"/>
  <c r="AA43" i="16"/>
  <c r="Y43" i="16" s="1"/>
  <c r="U43" i="16"/>
  <c r="AA42" i="16"/>
  <c r="Y42" i="16" s="1"/>
  <c r="U42" i="16"/>
  <c r="AA41" i="16"/>
  <c r="Y41" i="16" s="1"/>
  <c r="U41" i="16"/>
  <c r="AA40" i="16"/>
  <c r="W40" i="16" s="1"/>
  <c r="U40" i="16"/>
  <c r="AA39" i="16"/>
  <c r="W39" i="16" s="1"/>
  <c r="U39" i="16"/>
  <c r="AA38" i="16"/>
  <c r="Y38" i="16" s="1"/>
  <c r="U38" i="16"/>
  <c r="AA37" i="16"/>
  <c r="Y37" i="16" s="1"/>
  <c r="U37" i="16"/>
  <c r="AA36" i="16"/>
  <c r="Y36" i="16" s="1"/>
  <c r="U36" i="16"/>
  <c r="AA35" i="16"/>
  <c r="Y35" i="16" s="1"/>
  <c r="U35" i="16"/>
  <c r="AA34" i="16"/>
  <c r="W34" i="16" s="1"/>
  <c r="U34" i="16"/>
  <c r="AA33" i="16"/>
  <c r="Y33" i="16" s="1"/>
  <c r="U33" i="16"/>
  <c r="AA32" i="16"/>
  <c r="Y32" i="16" s="1"/>
  <c r="U32" i="16"/>
  <c r="AA31" i="16"/>
  <c r="W31" i="16" s="1"/>
  <c r="U31" i="16"/>
  <c r="AA30" i="16"/>
  <c r="W30" i="16" s="1"/>
  <c r="U30" i="16"/>
  <c r="AA29" i="16"/>
  <c r="Y29" i="16"/>
  <c r="W29" i="16"/>
  <c r="U29" i="16"/>
  <c r="AA28" i="16"/>
  <c r="Y28" i="16" s="1"/>
  <c r="U28" i="16"/>
  <c r="AA27" i="16"/>
  <c r="W27" i="16" s="1"/>
  <c r="Y27" i="16"/>
  <c r="U27" i="16"/>
  <c r="AA26" i="16"/>
  <c r="Y26" i="16" s="1"/>
  <c r="U26" i="16"/>
  <c r="AA25" i="16"/>
  <c r="Y25" i="16"/>
  <c r="W25" i="16"/>
  <c r="U25" i="16"/>
  <c r="AA24" i="16"/>
  <c r="Y24" i="16"/>
  <c r="W24" i="16"/>
  <c r="U24" i="16"/>
  <c r="AA23" i="16"/>
  <c r="Y23" i="16" s="1"/>
  <c r="U23" i="16"/>
  <c r="AA22" i="16"/>
  <c r="W22" i="16" s="1"/>
  <c r="Y22" i="16"/>
  <c r="U22" i="16"/>
  <c r="AA21" i="16"/>
  <c r="Y21" i="16" s="1"/>
  <c r="U21" i="16"/>
  <c r="AA20" i="16"/>
  <c r="Y20" i="16"/>
  <c r="W20" i="16"/>
  <c r="U20" i="16"/>
  <c r="AA19" i="16"/>
  <c r="W19" i="16" s="1"/>
  <c r="U19" i="16"/>
  <c r="AA18" i="16"/>
  <c r="Y18" i="16" s="1"/>
  <c r="U18" i="16"/>
  <c r="AA17" i="16"/>
  <c r="Y17" i="16" s="1"/>
  <c r="U17" i="16"/>
  <c r="AA16" i="16"/>
  <c r="W16" i="16" s="1"/>
  <c r="Y16" i="16"/>
  <c r="U16" i="16"/>
  <c r="AA15" i="16"/>
  <c r="Y15" i="16" s="1"/>
  <c r="U15" i="16"/>
  <c r="AA14" i="16"/>
  <c r="Y14" i="16"/>
  <c r="W14" i="16"/>
  <c r="U14" i="16"/>
  <c r="AA13" i="16"/>
  <c r="Y13" i="16" s="1"/>
  <c r="U13" i="16"/>
  <c r="AA12" i="16"/>
  <c r="Y12" i="16" s="1"/>
  <c r="U12" i="16"/>
  <c r="AA11" i="16"/>
  <c r="X11" i="16"/>
  <c r="V11" i="16"/>
  <c r="AA10" i="16"/>
  <c r="Y10" i="16"/>
  <c r="W10" i="16"/>
  <c r="U10" i="16"/>
  <c r="AA9" i="16"/>
  <c r="Y9" i="16" s="1"/>
  <c r="U9" i="16"/>
  <c r="AA8" i="16"/>
  <c r="Y8" i="16"/>
  <c r="W8" i="16"/>
  <c r="U8" i="16"/>
  <c r="AA7" i="16"/>
  <c r="Y7" i="16"/>
  <c r="W7" i="16"/>
  <c r="U7" i="16"/>
  <c r="AA60" i="15"/>
  <c r="Y60" i="15" s="1"/>
  <c r="U60" i="15"/>
  <c r="AA59" i="15"/>
  <c r="Y59" i="15" s="1"/>
  <c r="U59" i="15"/>
  <c r="AA58" i="15"/>
  <c r="V58" i="15"/>
  <c r="AA57" i="15"/>
  <c r="V57" i="15"/>
  <c r="AA56" i="15"/>
  <c r="W56" i="15" s="1"/>
  <c r="U56" i="15"/>
  <c r="AA55" i="15"/>
  <c r="W55" i="15" s="1"/>
  <c r="U55" i="15"/>
  <c r="AA54" i="15"/>
  <c r="Y54" i="15" s="1"/>
  <c r="U54" i="15"/>
  <c r="AA53" i="15"/>
  <c r="Y53" i="15"/>
  <c r="W53" i="15"/>
  <c r="U53" i="15"/>
  <c r="AA52" i="15"/>
  <c r="Y52" i="15" s="1"/>
  <c r="U52" i="15"/>
  <c r="AA51" i="15"/>
  <c r="W51" i="15" s="1"/>
  <c r="U51" i="15"/>
  <c r="AA50" i="15"/>
  <c r="Y50" i="15"/>
  <c r="W50" i="15"/>
  <c r="U50" i="15"/>
  <c r="AA49" i="15"/>
  <c r="Y49" i="15" s="1"/>
  <c r="U49" i="15"/>
  <c r="AA48" i="15"/>
  <c r="W48" i="15" s="1"/>
  <c r="U48" i="15"/>
  <c r="AA47" i="15"/>
  <c r="Y47" i="15" s="1"/>
  <c r="U47" i="15"/>
  <c r="AA46" i="15"/>
  <c r="W46" i="15" s="1"/>
  <c r="U46" i="15"/>
  <c r="AA45" i="15"/>
  <c r="Y45" i="15" s="1"/>
  <c r="U45" i="15"/>
  <c r="AA44" i="15"/>
  <c r="Y44" i="15" s="1"/>
  <c r="U44" i="15"/>
  <c r="AA43" i="15"/>
  <c r="W43" i="15" s="1"/>
  <c r="U43" i="15"/>
  <c r="AA42" i="15"/>
  <c r="Y42" i="15" s="1"/>
  <c r="U42" i="15"/>
  <c r="AA41" i="15"/>
  <c r="Y41" i="15" s="1"/>
  <c r="U41" i="15"/>
  <c r="AA40" i="15"/>
  <c r="Y40" i="15" s="1"/>
  <c r="U40" i="15"/>
  <c r="AA39" i="15"/>
  <c r="Y39" i="15" s="1"/>
  <c r="U39" i="15"/>
  <c r="AA38" i="15"/>
  <c r="W38" i="15" s="1"/>
  <c r="U38" i="15"/>
  <c r="AA37" i="15"/>
  <c r="W37" i="15" s="1"/>
  <c r="U37" i="15"/>
  <c r="AA36" i="15"/>
  <c r="Y36" i="15" s="1"/>
  <c r="U36" i="15"/>
  <c r="AA35" i="15"/>
  <c r="Y35" i="15" s="1"/>
  <c r="U35" i="15"/>
  <c r="AA34" i="15"/>
  <c r="Y34" i="15" s="1"/>
  <c r="U34" i="15"/>
  <c r="AA33" i="15"/>
  <c r="Y33" i="15" s="1"/>
  <c r="U33" i="15"/>
  <c r="AA32" i="15"/>
  <c r="Y32" i="15" s="1"/>
  <c r="U32" i="15"/>
  <c r="AA31" i="15"/>
  <c r="Y31" i="15" s="1"/>
  <c r="U31" i="15"/>
  <c r="AA30" i="15"/>
  <c r="Y30" i="15" s="1"/>
  <c r="U30" i="15"/>
  <c r="AA29" i="15"/>
  <c r="Y29" i="15" s="1"/>
  <c r="U29" i="15"/>
  <c r="AA28" i="15"/>
  <c r="W28" i="15" s="1"/>
  <c r="Y28" i="15"/>
  <c r="U28" i="15"/>
  <c r="AA27" i="15"/>
  <c r="Y27" i="15"/>
  <c r="W27" i="15"/>
  <c r="U27" i="15"/>
  <c r="AA26" i="15"/>
  <c r="Y26" i="15" s="1"/>
  <c r="W26" i="15"/>
  <c r="U26" i="15"/>
  <c r="AA25" i="15"/>
  <c r="W25" i="15" s="1"/>
  <c r="Y25" i="15"/>
  <c r="U25" i="15"/>
  <c r="AA24" i="15"/>
  <c r="Y24" i="15" s="1"/>
  <c r="U24" i="15"/>
  <c r="AA23" i="15"/>
  <c r="Y23" i="15" s="1"/>
  <c r="U23" i="15"/>
  <c r="AA22" i="15"/>
  <c r="Y22" i="15"/>
  <c r="W22" i="15"/>
  <c r="U22" i="15"/>
  <c r="AA21" i="15"/>
  <c r="Y21" i="15"/>
  <c r="W21" i="15"/>
  <c r="U21" i="15"/>
  <c r="AA20" i="15"/>
  <c r="W20" i="15" s="1"/>
  <c r="Y20" i="15"/>
  <c r="U20" i="15"/>
  <c r="AA19" i="15"/>
  <c r="Y19" i="15" s="1"/>
  <c r="U19" i="15"/>
  <c r="AA18" i="15"/>
  <c r="Y18" i="15"/>
  <c r="W18" i="15"/>
  <c r="U18" i="15"/>
  <c r="AA17" i="15"/>
  <c r="W17" i="15" s="1"/>
  <c r="U17" i="15"/>
  <c r="AA16" i="15"/>
  <c r="Y16" i="15" s="1"/>
  <c r="W16" i="15"/>
  <c r="U16" i="15"/>
  <c r="AA15" i="15"/>
  <c r="W15" i="15" s="1"/>
  <c r="U15" i="15"/>
  <c r="AA14" i="15"/>
  <c r="Y14" i="15" s="1"/>
  <c r="U14" i="15"/>
  <c r="AA13" i="15"/>
  <c r="W13" i="15" s="1"/>
  <c r="Y13" i="15"/>
  <c r="U13" i="15"/>
  <c r="AA12" i="15"/>
  <c r="Y12" i="15"/>
  <c r="W12" i="15"/>
  <c r="U12" i="15"/>
  <c r="AA11" i="15"/>
  <c r="X11" i="15"/>
  <c r="V11" i="15"/>
  <c r="AA10" i="15"/>
  <c r="Y10" i="15"/>
  <c r="W10" i="15"/>
  <c r="U10" i="15"/>
  <c r="AA9" i="15"/>
  <c r="Y9" i="15" s="1"/>
  <c r="U9" i="15"/>
  <c r="AA8" i="15"/>
  <c r="Y8" i="15"/>
  <c r="W8" i="15"/>
  <c r="U8" i="15"/>
  <c r="AA7" i="15"/>
  <c r="Y7" i="15"/>
  <c r="W7" i="15"/>
  <c r="U7" i="15"/>
  <c r="AA60" i="14"/>
  <c r="Y60" i="14" s="1"/>
  <c r="U60" i="14"/>
  <c r="AA59" i="14"/>
  <c r="Y59" i="14" s="1"/>
  <c r="U59" i="14"/>
  <c r="AA58" i="14"/>
  <c r="V58" i="14"/>
  <c r="AA57" i="14"/>
  <c r="V57" i="14"/>
  <c r="AA56" i="14"/>
  <c r="Y56" i="14" s="1"/>
  <c r="U56" i="14"/>
  <c r="AA55" i="14"/>
  <c r="Y55" i="14" s="1"/>
  <c r="U55" i="14"/>
  <c r="AA54" i="14"/>
  <c r="Y54" i="14" s="1"/>
  <c r="U54" i="14"/>
  <c r="AA53" i="14"/>
  <c r="Y53" i="14" s="1"/>
  <c r="U53" i="14"/>
  <c r="AA52" i="14"/>
  <c r="Y52" i="14" s="1"/>
  <c r="U52" i="14"/>
  <c r="AA51" i="14"/>
  <c r="Y51" i="14" s="1"/>
  <c r="U51" i="14"/>
  <c r="AA50" i="14"/>
  <c r="Y50" i="14"/>
  <c r="W50" i="14"/>
  <c r="U50" i="14"/>
  <c r="AA49" i="14"/>
  <c r="Y49" i="14" s="1"/>
  <c r="W49" i="14"/>
  <c r="U49" i="14"/>
  <c r="AA48" i="14"/>
  <c r="Y48" i="14" s="1"/>
  <c r="U48" i="14"/>
  <c r="AA47" i="14"/>
  <c r="Y47" i="14" s="1"/>
  <c r="U47" i="14"/>
  <c r="AA46" i="14"/>
  <c r="Y46" i="14" s="1"/>
  <c r="U46" i="14"/>
  <c r="AA45" i="14"/>
  <c r="Y45" i="14" s="1"/>
  <c r="U45" i="14"/>
  <c r="AA44" i="14"/>
  <c r="Y44" i="14" s="1"/>
  <c r="U44" i="14"/>
  <c r="AA43" i="14"/>
  <c r="Y43" i="14" s="1"/>
  <c r="U43" i="14"/>
  <c r="AA42" i="14"/>
  <c r="Y42" i="14" s="1"/>
  <c r="U42" i="14"/>
  <c r="AA41" i="14"/>
  <c r="Y41" i="14" s="1"/>
  <c r="U41" i="14"/>
  <c r="AA40" i="14"/>
  <c r="W40" i="14" s="1"/>
  <c r="U40" i="14"/>
  <c r="AA39" i="14"/>
  <c r="Y39" i="14" s="1"/>
  <c r="U39" i="14"/>
  <c r="AA38" i="14"/>
  <c r="Y38" i="14" s="1"/>
  <c r="U38" i="14"/>
  <c r="AA37" i="14"/>
  <c r="Y37" i="14" s="1"/>
  <c r="U37" i="14"/>
  <c r="AA36" i="14"/>
  <c r="W36" i="14" s="1"/>
  <c r="U36" i="14"/>
  <c r="AA35" i="14"/>
  <c r="W35" i="14" s="1"/>
  <c r="U35" i="14"/>
  <c r="AA34" i="14"/>
  <c r="Y34" i="14" s="1"/>
  <c r="U34" i="14"/>
  <c r="AA33" i="14"/>
  <c r="Y33" i="14" s="1"/>
  <c r="U33" i="14"/>
  <c r="AA32" i="14"/>
  <c r="W32" i="14" s="1"/>
  <c r="U32" i="14"/>
  <c r="AA31" i="14"/>
  <c r="Y31" i="14" s="1"/>
  <c r="U31" i="14"/>
  <c r="AA30" i="14"/>
  <c r="W30" i="14" s="1"/>
  <c r="U30" i="14"/>
  <c r="AA29" i="14"/>
  <c r="Y29" i="14"/>
  <c r="W29" i="14"/>
  <c r="U29" i="14"/>
  <c r="AA28" i="14"/>
  <c r="Y28" i="14" s="1"/>
  <c r="W28" i="14"/>
  <c r="U28" i="14"/>
  <c r="AA27" i="14"/>
  <c r="W27" i="14" s="1"/>
  <c r="U27" i="14"/>
  <c r="AA26" i="14"/>
  <c r="Y26" i="14"/>
  <c r="W26" i="14"/>
  <c r="U26" i="14"/>
  <c r="AA25" i="14"/>
  <c r="Y25" i="14" s="1"/>
  <c r="U25" i="14"/>
  <c r="AA24" i="14"/>
  <c r="Y24" i="14" s="1"/>
  <c r="W24" i="14"/>
  <c r="U24" i="14"/>
  <c r="AA23" i="14"/>
  <c r="Y23" i="14"/>
  <c r="W23" i="14"/>
  <c r="U23" i="14"/>
  <c r="AA22" i="14"/>
  <c r="W22" i="14" s="1"/>
  <c r="U22" i="14"/>
  <c r="AA21" i="14"/>
  <c r="Y21" i="14" s="1"/>
  <c r="U21" i="14"/>
  <c r="AA20" i="14"/>
  <c r="Y20" i="14"/>
  <c r="W20" i="14"/>
  <c r="U20" i="14"/>
  <c r="AA19" i="14"/>
  <c r="W19" i="14" s="1"/>
  <c r="U19" i="14"/>
  <c r="AA18" i="14"/>
  <c r="Y18" i="14" s="1"/>
  <c r="W18" i="14"/>
  <c r="U18" i="14"/>
  <c r="AA17" i="14"/>
  <c r="Y17" i="14" s="1"/>
  <c r="U17" i="14"/>
  <c r="AA16" i="14"/>
  <c r="Y16" i="14" s="1"/>
  <c r="W16" i="14"/>
  <c r="U16" i="14"/>
  <c r="AA15" i="14"/>
  <c r="Y15" i="14" s="1"/>
  <c r="U15" i="14"/>
  <c r="AA14" i="14"/>
  <c r="Y14" i="14"/>
  <c r="W14" i="14"/>
  <c r="U14" i="14"/>
  <c r="AA13" i="14"/>
  <c r="Y13" i="14" s="1"/>
  <c r="U13" i="14"/>
  <c r="AA12" i="14"/>
  <c r="Y12" i="14" s="1"/>
  <c r="W12" i="14"/>
  <c r="U12" i="14"/>
  <c r="AA11" i="14"/>
  <c r="X11" i="14"/>
  <c r="V11" i="14"/>
  <c r="AA10" i="14"/>
  <c r="Y10" i="14"/>
  <c r="W10" i="14"/>
  <c r="U10" i="14"/>
  <c r="AA9" i="14"/>
  <c r="Y9" i="14" s="1"/>
  <c r="U9" i="14"/>
  <c r="AA8" i="14"/>
  <c r="Y8" i="14"/>
  <c r="W8" i="14"/>
  <c r="U8" i="14"/>
  <c r="AA7" i="14"/>
  <c r="Y7" i="14"/>
  <c r="W7" i="14"/>
  <c r="U7" i="14"/>
  <c r="AA60" i="13"/>
  <c r="Y60" i="13" s="1"/>
  <c r="U60" i="13"/>
  <c r="AA59" i="13"/>
  <c r="Y59" i="13" s="1"/>
  <c r="U59" i="13"/>
  <c r="AA58" i="13"/>
  <c r="V58" i="13"/>
  <c r="AA57" i="13"/>
  <c r="V57" i="13"/>
  <c r="AA56" i="13"/>
  <c r="W56" i="13" s="1"/>
  <c r="U56" i="13"/>
  <c r="AA55" i="13"/>
  <c r="Y55" i="13" s="1"/>
  <c r="U55" i="13"/>
  <c r="AA54" i="13"/>
  <c r="Y54" i="13" s="1"/>
  <c r="W54" i="13"/>
  <c r="U54" i="13"/>
  <c r="AA53" i="13"/>
  <c r="Y53" i="13" s="1"/>
  <c r="U53" i="13"/>
  <c r="AA52" i="13"/>
  <c r="W52" i="13" s="1"/>
  <c r="U52" i="13"/>
  <c r="AA51" i="13"/>
  <c r="Y51" i="13" s="1"/>
  <c r="U51" i="13"/>
  <c r="AA50" i="13"/>
  <c r="Y50" i="13"/>
  <c r="W50" i="13"/>
  <c r="U50" i="13"/>
  <c r="AA49" i="13"/>
  <c r="Y49" i="13" s="1"/>
  <c r="U49" i="13"/>
  <c r="AA48" i="13"/>
  <c r="Y48" i="13" s="1"/>
  <c r="U48" i="13"/>
  <c r="AA47" i="13"/>
  <c r="Y47" i="13" s="1"/>
  <c r="U47" i="13"/>
  <c r="AA46" i="13"/>
  <c r="W46" i="13" s="1"/>
  <c r="U46" i="13"/>
  <c r="AA45" i="13"/>
  <c r="Y45" i="13" s="1"/>
  <c r="W45" i="13"/>
  <c r="U45" i="13"/>
  <c r="AA44" i="13"/>
  <c r="Y44" i="13" s="1"/>
  <c r="U44" i="13"/>
  <c r="AA43" i="13"/>
  <c r="Y43" i="13" s="1"/>
  <c r="U43" i="13"/>
  <c r="AA42" i="13"/>
  <c r="Y42" i="13" s="1"/>
  <c r="U42" i="13"/>
  <c r="AA41" i="13"/>
  <c r="W41" i="13" s="1"/>
  <c r="U41" i="13"/>
  <c r="AA40" i="13"/>
  <c r="Y40" i="13" s="1"/>
  <c r="U40" i="13"/>
  <c r="AA39" i="13"/>
  <c r="Y39" i="13" s="1"/>
  <c r="U39" i="13"/>
  <c r="AA38" i="13"/>
  <c r="W38" i="13" s="1"/>
  <c r="U38" i="13"/>
  <c r="AA37" i="13"/>
  <c r="Y37" i="13" s="1"/>
  <c r="U37" i="13"/>
  <c r="AA36" i="13"/>
  <c r="Y36" i="13" s="1"/>
  <c r="U36" i="13"/>
  <c r="AA35" i="13"/>
  <c r="W35" i="13" s="1"/>
  <c r="U35" i="13"/>
  <c r="AA34" i="13"/>
  <c r="Y34" i="13" s="1"/>
  <c r="U34" i="13"/>
  <c r="AA33" i="13"/>
  <c r="Y33" i="13" s="1"/>
  <c r="U33" i="13"/>
  <c r="AA32" i="13"/>
  <c r="Y32" i="13" s="1"/>
  <c r="U32" i="13"/>
  <c r="AA31" i="13"/>
  <c r="Y31" i="13" s="1"/>
  <c r="U31" i="13"/>
  <c r="AA30" i="13"/>
  <c r="Y30" i="13" s="1"/>
  <c r="U30" i="13"/>
  <c r="AA29" i="13"/>
  <c r="Y29" i="13" s="1"/>
  <c r="U29" i="13"/>
  <c r="AA28" i="13"/>
  <c r="Y28" i="13"/>
  <c r="W28" i="13"/>
  <c r="U28" i="13"/>
  <c r="AA27" i="13"/>
  <c r="W27" i="13" s="1"/>
  <c r="Y27" i="13"/>
  <c r="U27" i="13"/>
  <c r="AA26" i="13"/>
  <c r="Y26" i="13"/>
  <c r="W26" i="13"/>
  <c r="U26" i="13"/>
  <c r="AA25" i="13"/>
  <c r="Y25" i="13" s="1"/>
  <c r="W25" i="13"/>
  <c r="U25" i="13"/>
  <c r="AA24" i="13"/>
  <c r="Y24" i="13" s="1"/>
  <c r="U24" i="13"/>
  <c r="AA23" i="13"/>
  <c r="Y23" i="13"/>
  <c r="W23" i="13"/>
  <c r="U23" i="13"/>
  <c r="AA22" i="13"/>
  <c r="Y22" i="13"/>
  <c r="W22" i="13"/>
  <c r="U22" i="13"/>
  <c r="AA21" i="13"/>
  <c r="Y21" i="13"/>
  <c r="W21" i="13"/>
  <c r="U21" i="13"/>
  <c r="AA20" i="13"/>
  <c r="Y20" i="13" s="1"/>
  <c r="U20" i="13"/>
  <c r="AA19" i="13"/>
  <c r="Y19" i="13" s="1"/>
  <c r="U19" i="13"/>
  <c r="AA18" i="13"/>
  <c r="Y18" i="13" s="1"/>
  <c r="U18" i="13"/>
  <c r="AA17" i="13"/>
  <c r="Y17" i="13" s="1"/>
  <c r="U17" i="13"/>
  <c r="AA16" i="13"/>
  <c r="Y16" i="13"/>
  <c r="W16" i="13"/>
  <c r="U16" i="13"/>
  <c r="AA15" i="13"/>
  <c r="Y15" i="13" s="1"/>
  <c r="U15" i="13"/>
  <c r="AA14" i="13"/>
  <c r="Y14" i="13" s="1"/>
  <c r="W14" i="13"/>
  <c r="U14" i="13"/>
  <c r="AA13" i="13"/>
  <c r="Y13" i="13" s="1"/>
  <c r="W13" i="13"/>
  <c r="U13" i="13"/>
  <c r="AA12" i="13"/>
  <c r="Y12" i="13" s="1"/>
  <c r="U12" i="13"/>
  <c r="AA11" i="13"/>
  <c r="X11" i="13"/>
  <c r="V11" i="13"/>
  <c r="AA10" i="13"/>
  <c r="Y10" i="13"/>
  <c r="W10" i="13"/>
  <c r="U10" i="13"/>
  <c r="AA9" i="13"/>
  <c r="Y9" i="13" s="1"/>
  <c r="U9" i="13"/>
  <c r="AA8" i="13"/>
  <c r="Y8" i="13"/>
  <c r="W8" i="13"/>
  <c r="U8" i="13"/>
  <c r="AA7" i="13"/>
  <c r="Y7" i="13"/>
  <c r="W7" i="13"/>
  <c r="U7" i="13"/>
  <c r="AA60" i="12"/>
  <c r="Y60" i="12" s="1"/>
  <c r="U60" i="12"/>
  <c r="AA59" i="12"/>
  <c r="Y59" i="12" s="1"/>
  <c r="U59" i="12"/>
  <c r="AA58" i="12"/>
  <c r="V58" i="12"/>
  <c r="AA57" i="12"/>
  <c r="V57" i="12"/>
  <c r="AA56" i="12"/>
  <c r="W56" i="12" s="1"/>
  <c r="U56" i="12"/>
  <c r="AA55" i="12"/>
  <c r="Y55" i="12" s="1"/>
  <c r="U55" i="12"/>
  <c r="AA54" i="12"/>
  <c r="Y54" i="12" s="1"/>
  <c r="U54" i="12"/>
  <c r="AA53" i="12"/>
  <c r="Y53" i="12" s="1"/>
  <c r="U53" i="12"/>
  <c r="AA52" i="12"/>
  <c r="W52" i="12" s="1"/>
  <c r="U52" i="12"/>
  <c r="AA51" i="12"/>
  <c r="Y51" i="12" s="1"/>
  <c r="U51" i="12"/>
  <c r="AA50" i="12"/>
  <c r="Y50" i="12"/>
  <c r="W50" i="12"/>
  <c r="U50" i="12"/>
  <c r="AA49" i="12"/>
  <c r="Y49" i="12" s="1"/>
  <c r="U49" i="12"/>
  <c r="AA48" i="12"/>
  <c r="Y48" i="12" s="1"/>
  <c r="U48" i="12"/>
  <c r="AA47" i="12"/>
  <c r="Y47" i="12" s="1"/>
  <c r="U47" i="12"/>
  <c r="AA46" i="12"/>
  <c r="Y46" i="12" s="1"/>
  <c r="U46" i="12"/>
  <c r="AA45" i="12"/>
  <c r="Y45" i="12" s="1"/>
  <c r="U45" i="12"/>
  <c r="AA44" i="12"/>
  <c r="Y44" i="12" s="1"/>
  <c r="U44" i="12"/>
  <c r="AA43" i="12"/>
  <c r="Y43" i="12" s="1"/>
  <c r="U43" i="12"/>
  <c r="AA42" i="12"/>
  <c r="W42" i="12" s="1"/>
  <c r="U42" i="12"/>
  <c r="AA41" i="12"/>
  <c r="W41" i="12" s="1"/>
  <c r="U41" i="12"/>
  <c r="AA40" i="12"/>
  <c r="Y40" i="12" s="1"/>
  <c r="U40" i="12"/>
  <c r="AA39" i="12"/>
  <c r="Y39" i="12" s="1"/>
  <c r="U39" i="12"/>
  <c r="AA38" i="12"/>
  <c r="W38" i="12" s="1"/>
  <c r="U38" i="12"/>
  <c r="AA37" i="12"/>
  <c r="Y37" i="12" s="1"/>
  <c r="U37" i="12"/>
  <c r="AA36" i="12"/>
  <c r="Y36" i="12" s="1"/>
  <c r="U36" i="12"/>
  <c r="AA35" i="12"/>
  <c r="Y35" i="12" s="1"/>
  <c r="U35" i="12"/>
  <c r="AA34" i="12"/>
  <c r="Y34" i="12" s="1"/>
  <c r="U34" i="12"/>
  <c r="AA33" i="12"/>
  <c r="Y33" i="12" s="1"/>
  <c r="U33" i="12"/>
  <c r="AA32" i="12"/>
  <c r="W32" i="12" s="1"/>
  <c r="U32" i="12"/>
  <c r="AA31" i="12"/>
  <c r="Y31" i="12" s="1"/>
  <c r="U31" i="12"/>
  <c r="AA30" i="12"/>
  <c r="Y30" i="12" s="1"/>
  <c r="U30" i="12"/>
  <c r="AA29" i="12"/>
  <c r="Y29" i="12" s="1"/>
  <c r="U29" i="12"/>
  <c r="AA28" i="12"/>
  <c r="Y28" i="12" s="1"/>
  <c r="U28" i="12"/>
  <c r="AA27" i="12"/>
  <c r="Y27" i="12"/>
  <c r="W27" i="12"/>
  <c r="U27" i="12"/>
  <c r="AA26" i="12"/>
  <c r="Y26" i="12"/>
  <c r="W26" i="12"/>
  <c r="U26" i="12"/>
  <c r="AA25" i="12"/>
  <c r="Y25" i="12" s="1"/>
  <c r="U25" i="12"/>
  <c r="AA24" i="12"/>
  <c r="Y24" i="12" s="1"/>
  <c r="U24" i="12"/>
  <c r="AA23" i="12"/>
  <c r="Y23" i="12"/>
  <c r="W23" i="12"/>
  <c r="U23" i="12"/>
  <c r="AA22" i="12"/>
  <c r="Y22" i="12"/>
  <c r="W22" i="12"/>
  <c r="U22" i="12"/>
  <c r="AA21" i="12"/>
  <c r="Y21" i="12" s="1"/>
  <c r="U21" i="12"/>
  <c r="AA20" i="12"/>
  <c r="Y20" i="12" s="1"/>
  <c r="U20" i="12"/>
  <c r="AA19" i="12"/>
  <c r="Y19" i="12" s="1"/>
  <c r="U19" i="12"/>
  <c r="AA18" i="12"/>
  <c r="W18" i="12" s="1"/>
  <c r="Y18" i="12"/>
  <c r="U18" i="12"/>
  <c r="AA17" i="12"/>
  <c r="Y17" i="12" s="1"/>
  <c r="U17" i="12"/>
  <c r="AA16" i="12"/>
  <c r="Y16" i="12"/>
  <c r="W16" i="12"/>
  <c r="U16" i="12"/>
  <c r="AA15" i="12"/>
  <c r="Y15" i="12" s="1"/>
  <c r="U15" i="12"/>
  <c r="AA14" i="12"/>
  <c r="Y14" i="12" s="1"/>
  <c r="U14" i="12"/>
  <c r="AA13" i="12"/>
  <c r="Y13" i="12" s="1"/>
  <c r="U13" i="12"/>
  <c r="AA12" i="12"/>
  <c r="Y12" i="12"/>
  <c r="W12" i="12"/>
  <c r="U12" i="12"/>
  <c r="AA11" i="12"/>
  <c r="X11" i="12"/>
  <c r="V11" i="12"/>
  <c r="AA10" i="12"/>
  <c r="Y10" i="12"/>
  <c r="W10" i="12"/>
  <c r="U10" i="12"/>
  <c r="AA9" i="12"/>
  <c r="Y9" i="12" s="1"/>
  <c r="U9" i="12"/>
  <c r="AA8" i="12"/>
  <c r="Y8" i="12"/>
  <c r="W8" i="12"/>
  <c r="U8" i="12"/>
  <c r="AA7" i="12"/>
  <c r="Y7" i="12"/>
  <c r="W7" i="12"/>
  <c r="U7" i="12"/>
  <c r="AA60" i="11"/>
  <c r="Y60" i="11" s="1"/>
  <c r="U60" i="11"/>
  <c r="AA59" i="11"/>
  <c r="Y59" i="11" s="1"/>
  <c r="U59" i="11"/>
  <c r="AA58" i="11"/>
  <c r="V58" i="11"/>
  <c r="AA57" i="11"/>
  <c r="V57" i="11"/>
  <c r="AA56" i="11"/>
  <c r="W56" i="11" s="1"/>
  <c r="U56" i="11"/>
  <c r="AA55" i="11"/>
  <c r="W55" i="11" s="1"/>
  <c r="U55" i="11"/>
  <c r="AA54" i="11"/>
  <c r="Y54" i="11" s="1"/>
  <c r="W54" i="11"/>
  <c r="U54" i="11"/>
  <c r="AA53" i="11"/>
  <c r="W53" i="11" s="1"/>
  <c r="Y53" i="11"/>
  <c r="U53" i="11"/>
  <c r="AA52" i="11"/>
  <c r="Y52" i="11" s="1"/>
  <c r="U52" i="11"/>
  <c r="AA51" i="11"/>
  <c r="Y51" i="11" s="1"/>
  <c r="U51" i="11"/>
  <c r="AA50" i="11"/>
  <c r="Y50" i="11" s="1"/>
  <c r="U50" i="11"/>
  <c r="AA49" i="11"/>
  <c r="W49" i="11" s="1"/>
  <c r="U49" i="11"/>
  <c r="AA48" i="11"/>
  <c r="Y48" i="11" s="1"/>
  <c r="U48" i="11"/>
  <c r="AA47" i="11"/>
  <c r="Y47" i="11" s="1"/>
  <c r="U47" i="11"/>
  <c r="AA46" i="11"/>
  <c r="Y46" i="11" s="1"/>
  <c r="U46" i="11"/>
  <c r="AA45" i="11"/>
  <c r="Y45" i="11" s="1"/>
  <c r="U45" i="11"/>
  <c r="AA44" i="11"/>
  <c r="W44" i="11" s="1"/>
  <c r="U44" i="11"/>
  <c r="AA43" i="11"/>
  <c r="W43" i="11" s="1"/>
  <c r="U43" i="11"/>
  <c r="AA42" i="11"/>
  <c r="W42" i="11" s="1"/>
  <c r="U42" i="11"/>
  <c r="AA41" i="11"/>
  <c r="Y41" i="11" s="1"/>
  <c r="U41" i="11"/>
  <c r="AA40" i="11"/>
  <c r="Y40" i="11" s="1"/>
  <c r="U40" i="11"/>
  <c r="AA39" i="11"/>
  <c r="Y39" i="11" s="1"/>
  <c r="U39" i="11"/>
  <c r="AA38" i="11"/>
  <c r="Y38" i="11" s="1"/>
  <c r="U38" i="11"/>
  <c r="AA37" i="11"/>
  <c r="Y37" i="11" s="1"/>
  <c r="U37" i="11"/>
  <c r="AA36" i="11"/>
  <c r="Y36" i="11" s="1"/>
  <c r="U36" i="11"/>
  <c r="AA35" i="11"/>
  <c r="Y35" i="11" s="1"/>
  <c r="U35" i="11"/>
  <c r="AA34" i="11"/>
  <c r="Y34" i="11" s="1"/>
  <c r="U34" i="11"/>
  <c r="AA33" i="11"/>
  <c r="Y33" i="11" s="1"/>
  <c r="U33" i="11"/>
  <c r="AA32" i="11"/>
  <c r="W32" i="11" s="1"/>
  <c r="U32" i="11"/>
  <c r="AA31" i="11"/>
  <c r="Y31" i="11" s="1"/>
  <c r="U31" i="11"/>
  <c r="AA30" i="11"/>
  <c r="Y30" i="11" s="1"/>
  <c r="U30" i="11"/>
  <c r="AA29" i="11"/>
  <c r="Y29" i="11"/>
  <c r="W29" i="11"/>
  <c r="U29" i="11"/>
  <c r="AA28" i="11"/>
  <c r="Y28" i="11"/>
  <c r="W28" i="11"/>
  <c r="U28" i="11"/>
  <c r="AA27" i="11"/>
  <c r="W27" i="11" s="1"/>
  <c r="Y27" i="11"/>
  <c r="U27" i="11"/>
  <c r="AA26" i="11"/>
  <c r="Y26" i="11"/>
  <c r="W26" i="11"/>
  <c r="U26" i="11"/>
  <c r="AA25" i="11"/>
  <c r="Y25" i="11" s="1"/>
  <c r="U25" i="11"/>
  <c r="AA24" i="11"/>
  <c r="Y24" i="11"/>
  <c r="W24" i="11"/>
  <c r="U24" i="11"/>
  <c r="AA23" i="11"/>
  <c r="Y23" i="11"/>
  <c r="W23" i="11"/>
  <c r="U23" i="11"/>
  <c r="AA22" i="11"/>
  <c r="W22" i="11" s="1"/>
  <c r="Y22" i="11"/>
  <c r="U22" i="11"/>
  <c r="AA21" i="11"/>
  <c r="Y21" i="11"/>
  <c r="W21" i="11"/>
  <c r="U21" i="11"/>
  <c r="AA20" i="11"/>
  <c r="Y20" i="11" s="1"/>
  <c r="U20" i="11"/>
  <c r="AA19" i="11"/>
  <c r="W19" i="11" s="1"/>
  <c r="U19" i="11"/>
  <c r="AA18" i="11"/>
  <c r="Y18" i="11"/>
  <c r="W18" i="11"/>
  <c r="U18" i="11"/>
  <c r="AA17" i="11"/>
  <c r="W17" i="11" s="1"/>
  <c r="U17" i="11"/>
  <c r="AA16" i="11"/>
  <c r="W16" i="11" s="1"/>
  <c r="Y16" i="11"/>
  <c r="U16" i="11"/>
  <c r="AA15" i="11"/>
  <c r="Y15" i="11" s="1"/>
  <c r="U15" i="11"/>
  <c r="AA14" i="11"/>
  <c r="Y14" i="11"/>
  <c r="W14" i="11"/>
  <c r="U14" i="11"/>
  <c r="AA13" i="11"/>
  <c r="W13" i="11" s="1"/>
  <c r="Y13" i="11"/>
  <c r="U13" i="11"/>
  <c r="AA12" i="11"/>
  <c r="Y12" i="11"/>
  <c r="W12" i="11"/>
  <c r="U12" i="11"/>
  <c r="AA11" i="11"/>
  <c r="X11" i="11"/>
  <c r="V11" i="11"/>
  <c r="AA10" i="11"/>
  <c r="Y10" i="11"/>
  <c r="W10" i="11"/>
  <c r="U10" i="11"/>
  <c r="AA9" i="11"/>
  <c r="Y9" i="11" s="1"/>
  <c r="U9" i="11"/>
  <c r="AA8" i="11"/>
  <c r="Y8" i="11"/>
  <c r="W8" i="11"/>
  <c r="U8" i="11"/>
  <c r="AA7" i="11"/>
  <c r="Y7" i="11"/>
  <c r="W7" i="11"/>
  <c r="U7" i="11"/>
  <c r="AA60" i="10"/>
  <c r="Y60" i="10" s="1"/>
  <c r="U60" i="10"/>
  <c r="AA59" i="10"/>
  <c r="Y59" i="10" s="1"/>
  <c r="U59" i="10"/>
  <c r="AA58" i="10"/>
  <c r="V58" i="10"/>
  <c r="AA57" i="10"/>
  <c r="V57" i="10"/>
  <c r="AA56" i="10"/>
  <c r="Y56" i="10" s="1"/>
  <c r="U56" i="10"/>
  <c r="AA55" i="10"/>
  <c r="Y55" i="10" s="1"/>
  <c r="U55" i="10"/>
  <c r="AA54" i="10"/>
  <c r="Y54" i="10" s="1"/>
  <c r="W54" i="10"/>
  <c r="U54" i="10"/>
  <c r="AA53" i="10"/>
  <c r="W53" i="10" s="1"/>
  <c r="Y53" i="10"/>
  <c r="U53" i="10"/>
  <c r="AA52" i="10"/>
  <c r="Y52" i="10" s="1"/>
  <c r="U52" i="10"/>
  <c r="AA51" i="10"/>
  <c r="Y51" i="10" s="1"/>
  <c r="U51" i="10"/>
  <c r="AA50" i="10"/>
  <c r="Y50" i="10" s="1"/>
  <c r="W50" i="10"/>
  <c r="U50" i="10"/>
  <c r="AA49" i="10"/>
  <c r="Y49" i="10" s="1"/>
  <c r="U49" i="10"/>
  <c r="AA48" i="10"/>
  <c r="Y48" i="10" s="1"/>
  <c r="U48" i="10"/>
  <c r="AA47" i="10"/>
  <c r="W47" i="10" s="1"/>
  <c r="U47" i="10"/>
  <c r="AA46" i="10"/>
  <c r="Y46" i="10" s="1"/>
  <c r="U46" i="10"/>
  <c r="AA45" i="10"/>
  <c r="Y45" i="10" s="1"/>
  <c r="U45" i="10"/>
  <c r="AA44" i="10"/>
  <c r="Y44" i="10" s="1"/>
  <c r="U44" i="10"/>
  <c r="AA43" i="10"/>
  <c r="Y43" i="10" s="1"/>
  <c r="U43" i="10"/>
  <c r="AA42" i="10"/>
  <c r="Y42" i="10" s="1"/>
  <c r="U42" i="10"/>
  <c r="AA41" i="10"/>
  <c r="Y41" i="10" s="1"/>
  <c r="U41" i="10"/>
  <c r="AA40" i="10"/>
  <c r="Y40" i="10" s="1"/>
  <c r="U40" i="10"/>
  <c r="AA39" i="10"/>
  <c r="Y39" i="10" s="1"/>
  <c r="U39" i="10"/>
  <c r="AA38" i="10"/>
  <c r="Y38" i="10" s="1"/>
  <c r="U38" i="10"/>
  <c r="AA37" i="10"/>
  <c r="Y37" i="10" s="1"/>
  <c r="U37" i="10"/>
  <c r="AA36" i="10"/>
  <c r="Y36" i="10" s="1"/>
  <c r="U36" i="10"/>
  <c r="AA35" i="10"/>
  <c r="Y35" i="10" s="1"/>
  <c r="U35" i="10"/>
  <c r="AA34" i="10"/>
  <c r="Y34" i="10" s="1"/>
  <c r="U34" i="10"/>
  <c r="AA33" i="10"/>
  <c r="W33" i="10" s="1"/>
  <c r="U33" i="10"/>
  <c r="AA32" i="10"/>
  <c r="Y32" i="10" s="1"/>
  <c r="U32" i="10"/>
  <c r="AA31" i="10"/>
  <c r="Y31" i="10" s="1"/>
  <c r="U31" i="10"/>
  <c r="AA30" i="10"/>
  <c r="W30" i="10" s="1"/>
  <c r="U30" i="10"/>
  <c r="AA29" i="10"/>
  <c r="Y29" i="10" s="1"/>
  <c r="U29" i="10"/>
  <c r="AA28" i="10"/>
  <c r="Y28" i="10"/>
  <c r="W28" i="10"/>
  <c r="U28" i="10"/>
  <c r="AA27" i="10"/>
  <c r="Y27" i="10"/>
  <c r="W27" i="10"/>
  <c r="U27" i="10"/>
  <c r="AA26" i="10"/>
  <c r="Y26" i="10"/>
  <c r="W26" i="10"/>
  <c r="U26" i="10"/>
  <c r="AA25" i="10"/>
  <c r="Y25" i="10" s="1"/>
  <c r="U25" i="10"/>
  <c r="AA24" i="10"/>
  <c r="Y24" i="10" s="1"/>
  <c r="U24" i="10"/>
  <c r="AA23" i="10"/>
  <c r="Y23" i="10"/>
  <c r="W23" i="10"/>
  <c r="U23" i="10"/>
  <c r="AA22" i="10"/>
  <c r="Y22" i="10" s="1"/>
  <c r="U22" i="10"/>
  <c r="AA21" i="10"/>
  <c r="Y21" i="10" s="1"/>
  <c r="W21" i="10"/>
  <c r="U21" i="10"/>
  <c r="AA20" i="10"/>
  <c r="Y20" i="10"/>
  <c r="W20" i="10"/>
  <c r="U20" i="10"/>
  <c r="AA19" i="10"/>
  <c r="Y19" i="10" s="1"/>
  <c r="U19" i="10"/>
  <c r="AA18" i="10"/>
  <c r="Y18" i="10" s="1"/>
  <c r="U18" i="10"/>
  <c r="AA17" i="10"/>
  <c r="Y17" i="10" s="1"/>
  <c r="U17" i="10"/>
  <c r="AA16" i="10"/>
  <c r="Y16" i="10" s="1"/>
  <c r="U16" i="10"/>
  <c r="AA15" i="10"/>
  <c r="Y15" i="10" s="1"/>
  <c r="U15" i="10"/>
  <c r="AA14" i="10"/>
  <c r="Y14" i="10" s="1"/>
  <c r="U14" i="10"/>
  <c r="AA13" i="10"/>
  <c r="Y13" i="10"/>
  <c r="W13" i="10"/>
  <c r="U13" i="10"/>
  <c r="AA12" i="10"/>
  <c r="W12" i="10" s="1"/>
  <c r="Y12" i="10"/>
  <c r="U12" i="10"/>
  <c r="AA11" i="10"/>
  <c r="X11" i="10"/>
  <c r="V11" i="10"/>
  <c r="AA10" i="10"/>
  <c r="Y10" i="10"/>
  <c r="W10" i="10"/>
  <c r="U10" i="10"/>
  <c r="AA9" i="10"/>
  <c r="Y9" i="10" s="1"/>
  <c r="U9" i="10"/>
  <c r="AA8" i="10"/>
  <c r="Y8" i="10"/>
  <c r="W8" i="10"/>
  <c r="U8" i="10"/>
  <c r="AA7" i="10"/>
  <c r="Y7" i="10"/>
  <c r="W7" i="10"/>
  <c r="U7" i="10"/>
  <c r="AA60" i="9"/>
  <c r="Y60" i="9" s="1"/>
  <c r="U60" i="9"/>
  <c r="AA59" i="9"/>
  <c r="Y59" i="9" s="1"/>
  <c r="U59" i="9"/>
  <c r="AA58" i="9"/>
  <c r="V58" i="9"/>
  <c r="AA57" i="9"/>
  <c r="V57" i="9"/>
  <c r="AA56" i="9"/>
  <c r="Y56" i="9" s="1"/>
  <c r="U56" i="9"/>
  <c r="AA55" i="9"/>
  <c r="W55" i="9" s="1"/>
  <c r="U55" i="9"/>
  <c r="AA54" i="9"/>
  <c r="Y54" i="9"/>
  <c r="W54" i="9"/>
  <c r="U54" i="9"/>
  <c r="AA53" i="9"/>
  <c r="Y53" i="9" s="1"/>
  <c r="U53" i="9"/>
  <c r="AA52" i="9"/>
  <c r="Y52" i="9" s="1"/>
  <c r="U52" i="9"/>
  <c r="AA51" i="9"/>
  <c r="Y51" i="9" s="1"/>
  <c r="U51" i="9"/>
  <c r="AA50" i="9"/>
  <c r="Y50" i="9"/>
  <c r="W50" i="9"/>
  <c r="U50" i="9"/>
  <c r="AA49" i="9"/>
  <c r="W49" i="9" s="1"/>
  <c r="Y49" i="9"/>
  <c r="U49" i="9"/>
  <c r="AA48" i="9"/>
  <c r="Y48" i="9" s="1"/>
  <c r="W48" i="9"/>
  <c r="U48" i="9"/>
  <c r="AA47" i="9"/>
  <c r="Y47" i="9" s="1"/>
  <c r="U47" i="9"/>
  <c r="AA46" i="9"/>
  <c r="Y46" i="9" s="1"/>
  <c r="U46" i="9"/>
  <c r="AA45" i="9"/>
  <c r="Y45" i="9" s="1"/>
  <c r="U45" i="9"/>
  <c r="AA44" i="9"/>
  <c r="Y44" i="9" s="1"/>
  <c r="U44" i="9"/>
  <c r="AA43" i="9"/>
  <c r="Y43" i="9" s="1"/>
  <c r="U43" i="9"/>
  <c r="AA42" i="9"/>
  <c r="Y42" i="9" s="1"/>
  <c r="U42" i="9"/>
  <c r="AA41" i="9"/>
  <c r="Y41" i="9" s="1"/>
  <c r="U41" i="9"/>
  <c r="AA40" i="9"/>
  <c r="Y40" i="9" s="1"/>
  <c r="U40" i="9"/>
  <c r="AA39" i="9"/>
  <c r="Y39" i="9" s="1"/>
  <c r="U39" i="9"/>
  <c r="AA38" i="9"/>
  <c r="Y38" i="9" s="1"/>
  <c r="U38" i="9"/>
  <c r="AA37" i="9"/>
  <c r="Y37" i="9" s="1"/>
  <c r="U37" i="9"/>
  <c r="AA36" i="9"/>
  <c r="Y36" i="9" s="1"/>
  <c r="U36" i="9"/>
  <c r="AA35" i="9"/>
  <c r="Y35" i="9" s="1"/>
  <c r="U35" i="9"/>
  <c r="AA34" i="9"/>
  <c r="Y34" i="9" s="1"/>
  <c r="U34" i="9"/>
  <c r="AA33" i="9"/>
  <c r="W33" i="9" s="1"/>
  <c r="U33" i="9"/>
  <c r="AA32" i="9"/>
  <c r="Y32" i="9" s="1"/>
  <c r="U32" i="9"/>
  <c r="AA31" i="9"/>
  <c r="Y31" i="9" s="1"/>
  <c r="U31" i="9"/>
  <c r="AA30" i="9"/>
  <c r="Y30" i="9" s="1"/>
  <c r="U30" i="9"/>
  <c r="AA29" i="9"/>
  <c r="Y29" i="9" s="1"/>
  <c r="W29" i="9"/>
  <c r="U29" i="9"/>
  <c r="AA28" i="9"/>
  <c r="Y28" i="9"/>
  <c r="W28" i="9"/>
  <c r="U28" i="9"/>
  <c r="AA27" i="9"/>
  <c r="W27" i="9" s="1"/>
  <c r="Y27" i="9"/>
  <c r="U27" i="9"/>
  <c r="AA26" i="9"/>
  <c r="Y26" i="9"/>
  <c r="W26" i="9"/>
  <c r="U26" i="9"/>
  <c r="AA25" i="9"/>
  <c r="Y25" i="9" s="1"/>
  <c r="U25" i="9"/>
  <c r="AA24" i="9"/>
  <c r="Y24" i="9" s="1"/>
  <c r="W24" i="9"/>
  <c r="U24" i="9"/>
  <c r="AA23" i="9"/>
  <c r="Y23" i="9"/>
  <c r="W23" i="9"/>
  <c r="U23" i="9"/>
  <c r="AA22" i="9"/>
  <c r="W22" i="9" s="1"/>
  <c r="Y22" i="9"/>
  <c r="U22" i="9"/>
  <c r="AA21" i="9"/>
  <c r="Y21" i="9"/>
  <c r="W21" i="9"/>
  <c r="U21" i="9"/>
  <c r="AA20" i="9"/>
  <c r="Y20" i="9" s="1"/>
  <c r="U20" i="9"/>
  <c r="AA19" i="9"/>
  <c r="Y19" i="9" s="1"/>
  <c r="U19" i="9"/>
  <c r="AA18" i="9"/>
  <c r="Y18" i="9"/>
  <c r="W18" i="9"/>
  <c r="U18" i="9"/>
  <c r="AA17" i="9"/>
  <c r="Y17" i="9" s="1"/>
  <c r="U17" i="9"/>
  <c r="AA16" i="9"/>
  <c r="W16" i="9" s="1"/>
  <c r="Y16" i="9"/>
  <c r="U16" i="9"/>
  <c r="AA15" i="9"/>
  <c r="W15" i="9" s="1"/>
  <c r="U15" i="9"/>
  <c r="AA14" i="9"/>
  <c r="Y14" i="9"/>
  <c r="W14" i="9"/>
  <c r="U14" i="9"/>
  <c r="AA13" i="9"/>
  <c r="W13" i="9" s="1"/>
  <c r="Y13" i="9"/>
  <c r="U13" i="9"/>
  <c r="AA12" i="9"/>
  <c r="Y12" i="9"/>
  <c r="W12" i="9"/>
  <c r="U12" i="9"/>
  <c r="AA11" i="9"/>
  <c r="X11" i="9"/>
  <c r="V11" i="9"/>
  <c r="AA10" i="9"/>
  <c r="Y10" i="9"/>
  <c r="W10" i="9"/>
  <c r="U10" i="9"/>
  <c r="AA9" i="9"/>
  <c r="Y9" i="9" s="1"/>
  <c r="U9" i="9"/>
  <c r="AA8" i="9"/>
  <c r="Y8" i="9"/>
  <c r="W8" i="9"/>
  <c r="U8" i="9"/>
  <c r="AA7" i="9"/>
  <c r="Y7" i="9"/>
  <c r="W7" i="9"/>
  <c r="U7" i="9"/>
  <c r="AA60" i="8"/>
  <c r="Y60" i="8" s="1"/>
  <c r="U60" i="8"/>
  <c r="AA59" i="8"/>
  <c r="Y59" i="8" s="1"/>
  <c r="U59" i="8"/>
  <c r="AA58" i="8"/>
  <c r="V58" i="8"/>
  <c r="AA57" i="8"/>
  <c r="V57" i="8"/>
  <c r="AA56" i="8"/>
  <c r="Y56" i="8" s="1"/>
  <c r="U56" i="8"/>
  <c r="AA55" i="8"/>
  <c r="Y55" i="8" s="1"/>
  <c r="U55" i="8"/>
  <c r="AA54" i="8"/>
  <c r="Y54" i="8" s="1"/>
  <c r="U54" i="8"/>
  <c r="AA53" i="8"/>
  <c r="Y53" i="8"/>
  <c r="W53" i="8"/>
  <c r="U53" i="8"/>
  <c r="AA52" i="8"/>
  <c r="Y52" i="8" s="1"/>
  <c r="U52" i="8"/>
  <c r="AA51" i="8"/>
  <c r="Y51" i="8" s="1"/>
  <c r="U51" i="8"/>
  <c r="AA50" i="8"/>
  <c r="W50" i="8" s="1"/>
  <c r="Y50" i="8"/>
  <c r="U50" i="8"/>
  <c r="AA49" i="8"/>
  <c r="Y49" i="8" s="1"/>
  <c r="U49" i="8"/>
  <c r="AA48" i="8"/>
  <c r="W48" i="8" s="1"/>
  <c r="U48" i="8"/>
  <c r="AA47" i="8"/>
  <c r="Y47" i="8" s="1"/>
  <c r="U47" i="8"/>
  <c r="AA46" i="8"/>
  <c r="Y46" i="8" s="1"/>
  <c r="U46" i="8"/>
  <c r="AA45" i="8"/>
  <c r="Y45" i="8" s="1"/>
  <c r="U45" i="8"/>
  <c r="AA44" i="8"/>
  <c r="Y44" i="8" s="1"/>
  <c r="U44" i="8"/>
  <c r="AA43" i="8"/>
  <c r="Y43" i="8" s="1"/>
  <c r="U43" i="8"/>
  <c r="AA42" i="8"/>
  <c r="Y42" i="8" s="1"/>
  <c r="U42" i="8"/>
  <c r="AA41" i="8"/>
  <c r="Y41" i="8" s="1"/>
  <c r="U41" i="8"/>
  <c r="AA40" i="8"/>
  <c r="Y40" i="8" s="1"/>
  <c r="U40" i="8"/>
  <c r="AA39" i="8"/>
  <c r="Y39" i="8" s="1"/>
  <c r="U39" i="8"/>
  <c r="AA38" i="8"/>
  <c r="Y38" i="8" s="1"/>
  <c r="U38" i="8"/>
  <c r="AA37" i="8"/>
  <c r="W37" i="8" s="1"/>
  <c r="U37" i="8"/>
  <c r="AA36" i="8"/>
  <c r="Y36" i="8" s="1"/>
  <c r="U36" i="8"/>
  <c r="AA35" i="8"/>
  <c r="Y35" i="8" s="1"/>
  <c r="U35" i="8"/>
  <c r="AA34" i="8"/>
  <c r="Y34" i="8" s="1"/>
  <c r="U34" i="8"/>
  <c r="AA33" i="8"/>
  <c r="Y33" i="8" s="1"/>
  <c r="U33" i="8"/>
  <c r="AA32" i="8"/>
  <c r="Y32" i="8" s="1"/>
  <c r="U32" i="8"/>
  <c r="AA31" i="8"/>
  <c r="Y31" i="8" s="1"/>
  <c r="U31" i="8"/>
  <c r="AA30" i="8"/>
  <c r="Y30" i="8" s="1"/>
  <c r="U30" i="8"/>
  <c r="AA29" i="8"/>
  <c r="Y29" i="8" s="1"/>
  <c r="U29" i="8"/>
  <c r="AA28" i="8"/>
  <c r="Y28" i="8" s="1"/>
  <c r="U28" i="8"/>
  <c r="AA27" i="8"/>
  <c r="W27" i="8" s="1"/>
  <c r="Y27" i="8"/>
  <c r="U27" i="8"/>
  <c r="AA26" i="8"/>
  <c r="Y26" i="8" s="1"/>
  <c r="U26" i="8"/>
  <c r="AA25" i="8"/>
  <c r="Y25" i="8"/>
  <c r="W25" i="8"/>
  <c r="U25" i="8"/>
  <c r="AA24" i="8"/>
  <c r="Y24" i="8" s="1"/>
  <c r="U24" i="8"/>
  <c r="AA23" i="8"/>
  <c r="Y23" i="8" s="1"/>
  <c r="U23" i="8"/>
  <c r="AA22" i="8"/>
  <c r="Y22" i="8"/>
  <c r="W22" i="8"/>
  <c r="U22" i="8"/>
  <c r="AA21" i="8"/>
  <c r="Y21" i="8"/>
  <c r="W21" i="8"/>
  <c r="U21" i="8"/>
  <c r="AA20" i="8"/>
  <c r="Y20" i="8"/>
  <c r="W20" i="8"/>
  <c r="U20" i="8"/>
  <c r="AA19" i="8"/>
  <c r="Y19" i="8" s="1"/>
  <c r="U19" i="8"/>
  <c r="AA18" i="8"/>
  <c r="Y18" i="8"/>
  <c r="W18" i="8"/>
  <c r="U18" i="8"/>
  <c r="AA17" i="8"/>
  <c r="Y17" i="8" s="1"/>
  <c r="U17" i="8"/>
  <c r="AA16" i="8"/>
  <c r="Y16" i="8"/>
  <c r="W16" i="8"/>
  <c r="U16" i="8"/>
  <c r="AA15" i="8"/>
  <c r="W15" i="8" s="1"/>
  <c r="U15" i="8"/>
  <c r="AA14" i="8"/>
  <c r="Y14" i="8" s="1"/>
  <c r="U14" i="8"/>
  <c r="AA13" i="8"/>
  <c r="Y13" i="8"/>
  <c r="W13" i="8"/>
  <c r="U13" i="8"/>
  <c r="AA12" i="8"/>
  <c r="W12" i="8" s="1"/>
  <c r="Y12" i="8"/>
  <c r="U12" i="8"/>
  <c r="AA11" i="8"/>
  <c r="X11" i="8"/>
  <c r="V11" i="8"/>
  <c r="AA10" i="8"/>
  <c r="Y10" i="8"/>
  <c r="W10" i="8"/>
  <c r="U10" i="8"/>
  <c r="AA9" i="8"/>
  <c r="Y9" i="8" s="1"/>
  <c r="U9" i="8"/>
  <c r="AA8" i="8"/>
  <c r="Y8" i="8"/>
  <c r="W8" i="8"/>
  <c r="U8" i="8"/>
  <c r="AA7" i="8"/>
  <c r="Y7" i="8"/>
  <c r="W7" i="8"/>
  <c r="U7" i="8"/>
  <c r="AA60" i="7"/>
  <c r="Y60" i="7" s="1"/>
  <c r="U60" i="7"/>
  <c r="AA59" i="7"/>
  <c r="Y59" i="7" s="1"/>
  <c r="U59" i="7"/>
  <c r="AA58" i="7"/>
  <c r="V58" i="7"/>
  <c r="AA57" i="7"/>
  <c r="V57" i="7"/>
  <c r="AA56" i="7"/>
  <c r="Y56" i="7" s="1"/>
  <c r="U56" i="7"/>
  <c r="AA55" i="7"/>
  <c r="Y55" i="7" s="1"/>
  <c r="U55" i="7"/>
  <c r="AA54" i="7"/>
  <c r="Y54" i="7" s="1"/>
  <c r="U54" i="7"/>
  <c r="AA53" i="7"/>
  <c r="Y53" i="7" s="1"/>
  <c r="U53" i="7"/>
  <c r="AA52" i="7"/>
  <c r="Y52" i="7" s="1"/>
  <c r="U52" i="7"/>
  <c r="AA51" i="7"/>
  <c r="Y51" i="7" s="1"/>
  <c r="U51" i="7"/>
  <c r="AA50" i="7"/>
  <c r="Y50" i="7" s="1"/>
  <c r="U50" i="7"/>
  <c r="AA49" i="7"/>
  <c r="Y49" i="7" s="1"/>
  <c r="U49" i="7"/>
  <c r="AA48" i="7"/>
  <c r="Y48" i="7" s="1"/>
  <c r="U48" i="7"/>
  <c r="AA47" i="7"/>
  <c r="Y47" i="7" s="1"/>
  <c r="U47" i="7"/>
  <c r="AA46" i="7"/>
  <c r="Y46" i="7" s="1"/>
  <c r="U46" i="7"/>
  <c r="AA45" i="7"/>
  <c r="Y45" i="7" s="1"/>
  <c r="U45" i="7"/>
  <c r="AA44" i="7"/>
  <c r="Y44" i="7" s="1"/>
  <c r="U44" i="7"/>
  <c r="AA43" i="7"/>
  <c r="Y43" i="7" s="1"/>
  <c r="U43" i="7"/>
  <c r="AA42" i="7"/>
  <c r="Y42" i="7" s="1"/>
  <c r="U42" i="7"/>
  <c r="AA41" i="7"/>
  <c r="Y41" i="7" s="1"/>
  <c r="U41" i="7"/>
  <c r="AA40" i="7"/>
  <c r="Y40" i="7" s="1"/>
  <c r="U40" i="7"/>
  <c r="AA39" i="7"/>
  <c r="Y39" i="7" s="1"/>
  <c r="U39" i="7"/>
  <c r="AA38" i="7"/>
  <c r="Y38" i="7" s="1"/>
  <c r="U38" i="7"/>
  <c r="AA37" i="7"/>
  <c r="Y37" i="7" s="1"/>
  <c r="U37" i="7"/>
  <c r="AA36" i="7"/>
  <c r="Y36" i="7" s="1"/>
  <c r="U36" i="7"/>
  <c r="AA35" i="7"/>
  <c r="Y35" i="7" s="1"/>
  <c r="U35" i="7"/>
  <c r="AA34" i="7"/>
  <c r="Y34" i="7" s="1"/>
  <c r="U34" i="7"/>
  <c r="AA33" i="7"/>
  <c r="Y33" i="7" s="1"/>
  <c r="U33" i="7"/>
  <c r="AA32" i="7"/>
  <c r="Y32" i="7" s="1"/>
  <c r="U32" i="7"/>
  <c r="AA31" i="7"/>
  <c r="Y31" i="7" s="1"/>
  <c r="U31" i="7"/>
  <c r="AA30" i="7"/>
  <c r="Y30" i="7" s="1"/>
  <c r="U30" i="7"/>
  <c r="AA29" i="7"/>
  <c r="Y29" i="7" s="1"/>
  <c r="U29" i="7"/>
  <c r="AA28" i="7"/>
  <c r="Y28" i="7" s="1"/>
  <c r="U28" i="7"/>
  <c r="AA27" i="7"/>
  <c r="Y27" i="7" s="1"/>
  <c r="U27" i="7"/>
  <c r="AA26" i="7"/>
  <c r="Y26" i="7" s="1"/>
  <c r="U26" i="7"/>
  <c r="AA25" i="7"/>
  <c r="Y25" i="7" s="1"/>
  <c r="U25" i="7"/>
  <c r="AA24" i="7"/>
  <c r="Y24" i="7" s="1"/>
  <c r="U24" i="7"/>
  <c r="AA23" i="7"/>
  <c r="Y23" i="7" s="1"/>
  <c r="U23" i="7"/>
  <c r="AA22" i="7"/>
  <c r="Y22" i="7" s="1"/>
  <c r="U22" i="7"/>
  <c r="AA21" i="7"/>
  <c r="Y21" i="7" s="1"/>
  <c r="U21" i="7"/>
  <c r="AA20" i="7"/>
  <c r="Y20" i="7" s="1"/>
  <c r="U20" i="7"/>
  <c r="AA19" i="7"/>
  <c r="Y19" i="7" s="1"/>
  <c r="U19" i="7"/>
  <c r="AA18" i="7"/>
  <c r="Y18" i="7" s="1"/>
  <c r="U18" i="7"/>
  <c r="AA17" i="7"/>
  <c r="Y17" i="7" s="1"/>
  <c r="U17" i="7"/>
  <c r="AA16" i="7"/>
  <c r="Y16" i="7" s="1"/>
  <c r="U16" i="7"/>
  <c r="AA15" i="7"/>
  <c r="Y15" i="7" s="1"/>
  <c r="U15" i="7"/>
  <c r="AA14" i="7"/>
  <c r="Y14" i="7" s="1"/>
  <c r="U14" i="7"/>
  <c r="AA13" i="7"/>
  <c r="Y13" i="7" s="1"/>
  <c r="U13" i="7"/>
  <c r="AA12" i="7"/>
  <c r="Y12" i="7" s="1"/>
  <c r="U12" i="7"/>
  <c r="AA11" i="7"/>
  <c r="X11" i="7"/>
  <c r="V11" i="7"/>
  <c r="AA10" i="7"/>
  <c r="Y10" i="7"/>
  <c r="W10" i="7"/>
  <c r="U10" i="7"/>
  <c r="AA9" i="7"/>
  <c r="W9" i="7" s="1"/>
  <c r="U9" i="7"/>
  <c r="AA8" i="7"/>
  <c r="Y8" i="7"/>
  <c r="W8" i="7"/>
  <c r="U8" i="7"/>
  <c r="AA7" i="7"/>
  <c r="Y7" i="7"/>
  <c r="W7" i="7"/>
  <c r="U7" i="7"/>
  <c r="W20" i="9" l="1"/>
  <c r="W25" i="9"/>
  <c r="W20" i="11"/>
  <c r="W25" i="11"/>
  <c r="W53" i="13"/>
  <c r="W13" i="14"/>
  <c r="W25" i="14"/>
  <c r="W23" i="15"/>
  <c r="W53" i="18"/>
  <c r="W13" i="19"/>
  <c r="W25" i="19"/>
  <c r="W50" i="19"/>
  <c r="W12" i="21"/>
  <c r="W54" i="21"/>
  <c r="W14" i="22"/>
  <c r="W26" i="22"/>
  <c r="W50" i="23"/>
  <c r="W28" i="24"/>
  <c r="W45" i="26"/>
  <c r="W25" i="28"/>
  <c r="W16" i="10"/>
  <c r="W22" i="10"/>
  <c r="Y48" i="28"/>
  <c r="W47" i="30"/>
  <c r="W28" i="8"/>
  <c r="W50" i="17"/>
  <c r="W25" i="12"/>
  <c r="W18" i="13"/>
  <c r="W23" i="16"/>
  <c r="W28" i="16"/>
  <c r="W23" i="18"/>
  <c r="W21" i="19"/>
  <c r="W22" i="22"/>
  <c r="W14" i="28"/>
  <c r="W18" i="10"/>
  <c r="W12" i="13"/>
  <c r="W29" i="13"/>
  <c r="W48" i="13"/>
  <c r="W21" i="14"/>
  <c r="W12" i="23"/>
  <c r="W50" i="24"/>
  <c r="W22" i="26"/>
  <c r="W21" i="28"/>
  <c r="W56" i="30"/>
  <c r="W55" i="32"/>
  <c r="W23" i="8"/>
  <c r="W29" i="10"/>
  <c r="W13" i="12"/>
  <c r="W20" i="12"/>
  <c r="W24" i="13"/>
  <c r="W53" i="14"/>
  <c r="W12" i="16"/>
  <c r="W18" i="16"/>
  <c r="W54" i="16"/>
  <c r="W20" i="17"/>
  <c r="W20" i="21"/>
  <c r="W25" i="21"/>
  <c r="W20" i="23"/>
  <c r="W26" i="23"/>
  <c r="W34" i="28"/>
  <c r="W50" i="28"/>
  <c r="W22" i="31"/>
  <c r="W24" i="10"/>
  <c r="W28" i="22"/>
  <c r="W53" i="9"/>
  <c r="W25" i="10"/>
  <c r="W21" i="12"/>
  <c r="W53" i="12"/>
  <c r="W20" i="13"/>
  <c r="W54" i="14"/>
  <c r="W13" i="16"/>
  <c r="W21" i="17"/>
  <c r="W12" i="18"/>
  <c r="W21" i="21"/>
  <c r="W26" i="21"/>
  <c r="W29" i="22"/>
  <c r="W37" i="22"/>
  <c r="W21" i="23"/>
  <c r="W27" i="23"/>
  <c r="W16" i="28"/>
  <c r="W25" i="29"/>
  <c r="W29" i="31"/>
  <c r="W54" i="19"/>
  <c r="W18" i="22"/>
  <c r="Y28" i="28"/>
  <c r="W45" i="28"/>
  <c r="W26" i="8"/>
  <c r="W28" i="12"/>
  <c r="W21" i="16"/>
  <c r="W26" i="16"/>
  <c r="W24" i="19"/>
  <c r="W13" i="22"/>
  <c r="W20" i="22"/>
  <c r="W16" i="24"/>
  <c r="W25" i="31"/>
  <c r="W54" i="31"/>
  <c r="W21" i="18"/>
  <c r="W56" i="32"/>
  <c r="W52" i="32"/>
  <c r="W47" i="32"/>
  <c r="W46" i="32"/>
  <c r="W40" i="32"/>
  <c r="W36" i="32"/>
  <c r="W32" i="32"/>
  <c r="Y31" i="32"/>
  <c r="W30" i="32"/>
  <c r="Y17" i="32"/>
  <c r="W15" i="32"/>
  <c r="W13" i="32"/>
  <c r="W18" i="32"/>
  <c r="W23" i="32"/>
  <c r="W28" i="32"/>
  <c r="W33" i="32"/>
  <c r="W38" i="32"/>
  <c r="W43" i="32"/>
  <c r="W48" i="32"/>
  <c r="W53" i="32"/>
  <c r="W59" i="32"/>
  <c r="W14" i="32"/>
  <c r="W19" i="32"/>
  <c r="W24" i="32"/>
  <c r="W29" i="32"/>
  <c r="W34" i="32"/>
  <c r="W39" i="32"/>
  <c r="W44" i="32"/>
  <c r="W49" i="32"/>
  <c r="W54" i="32"/>
  <c r="W60" i="32"/>
  <c r="W9" i="32"/>
  <c r="W60" i="31"/>
  <c r="W59" i="31"/>
  <c r="Y49" i="31"/>
  <c r="W48" i="31"/>
  <c r="W47" i="31"/>
  <c r="W44" i="31"/>
  <c r="W43" i="31"/>
  <c r="W42" i="31"/>
  <c r="W40" i="31"/>
  <c r="W39" i="31"/>
  <c r="W38" i="31"/>
  <c r="W37" i="31"/>
  <c r="W36" i="31"/>
  <c r="W34" i="31"/>
  <c r="W33" i="31"/>
  <c r="W31" i="31"/>
  <c r="Y30" i="31"/>
  <c r="W19" i="31"/>
  <c r="W17" i="31"/>
  <c r="W13" i="31"/>
  <c r="W18" i="31"/>
  <c r="W23" i="31"/>
  <c r="W28" i="31"/>
  <c r="W9" i="31"/>
  <c r="W59" i="30"/>
  <c r="W53" i="30"/>
  <c r="Y48" i="30"/>
  <c r="W46" i="30"/>
  <c r="W42" i="30"/>
  <c r="W41" i="30"/>
  <c r="W40" i="30"/>
  <c r="Y37" i="30"/>
  <c r="W36" i="30"/>
  <c r="W35" i="30"/>
  <c r="Y32" i="30"/>
  <c r="W31" i="30"/>
  <c r="W30" i="30"/>
  <c r="Y27" i="30"/>
  <c r="Y26" i="30"/>
  <c r="W25" i="30"/>
  <c r="W22" i="30"/>
  <c r="W20" i="30"/>
  <c r="W18" i="30"/>
  <c r="W17" i="30"/>
  <c r="W16" i="30"/>
  <c r="Y15" i="30"/>
  <c r="W14" i="30"/>
  <c r="W19" i="30"/>
  <c r="W24" i="30"/>
  <c r="W29" i="30"/>
  <c r="W34" i="30"/>
  <c r="W39" i="30"/>
  <c r="W44" i="30"/>
  <c r="W49" i="30"/>
  <c r="W54" i="30"/>
  <c r="W60" i="30"/>
  <c r="W9" i="30"/>
  <c r="Y59" i="29"/>
  <c r="W56" i="29"/>
  <c r="W55" i="29"/>
  <c r="W47" i="29"/>
  <c r="W46" i="29"/>
  <c r="Y43" i="29"/>
  <c r="W41" i="29"/>
  <c r="W40" i="29"/>
  <c r="W37" i="29"/>
  <c r="W36" i="29"/>
  <c r="Y35" i="29"/>
  <c r="W31" i="29"/>
  <c r="W30" i="29"/>
  <c r="W15" i="29"/>
  <c r="W13" i="29"/>
  <c r="W18" i="29"/>
  <c r="W23" i="29"/>
  <c r="W28" i="29"/>
  <c r="W33" i="29"/>
  <c r="W14" i="29"/>
  <c r="W19" i="29"/>
  <c r="W24" i="29"/>
  <c r="W29" i="29"/>
  <c r="W34" i="29"/>
  <c r="W39" i="29"/>
  <c r="W44" i="29"/>
  <c r="W49" i="29"/>
  <c r="W54" i="29"/>
  <c r="W60" i="29"/>
  <c r="W9" i="29"/>
  <c r="W60" i="28"/>
  <c r="Y59" i="28"/>
  <c r="W56" i="28"/>
  <c r="W47" i="28"/>
  <c r="W44" i="28"/>
  <c r="Y43" i="28"/>
  <c r="Y42" i="28"/>
  <c r="W41" i="28"/>
  <c r="W40" i="28"/>
  <c r="W39" i="28"/>
  <c r="Y38" i="28"/>
  <c r="W36" i="28"/>
  <c r="Y35" i="28"/>
  <c r="W32" i="28"/>
  <c r="W31" i="28"/>
  <c r="W30" i="28"/>
  <c r="W19" i="28"/>
  <c r="Y17" i="28"/>
  <c r="Y15" i="28"/>
  <c r="W13" i="28"/>
  <c r="W23" i="28"/>
  <c r="W33" i="28"/>
  <c r="W53" i="28"/>
  <c r="W9" i="28"/>
  <c r="Y59" i="27"/>
  <c r="W56" i="27"/>
  <c r="W55" i="27"/>
  <c r="W54" i="27"/>
  <c r="Y53" i="27"/>
  <c r="Y50" i="27"/>
  <c r="W49" i="27"/>
  <c r="Y48" i="27"/>
  <c r="Y47" i="27"/>
  <c r="W46" i="27"/>
  <c r="W45" i="27"/>
  <c r="W44" i="27"/>
  <c r="Y43" i="27"/>
  <c r="W42" i="27"/>
  <c r="W41" i="27"/>
  <c r="W40" i="27"/>
  <c r="W39" i="27"/>
  <c r="Y38" i="27"/>
  <c r="Y37" i="27"/>
  <c r="W36" i="27"/>
  <c r="W35" i="27"/>
  <c r="W34" i="27"/>
  <c r="Y33" i="27"/>
  <c r="Y32" i="27"/>
  <c r="W31" i="27"/>
  <c r="W30" i="27"/>
  <c r="Y28" i="27"/>
  <c r="W27" i="27"/>
  <c r="W26" i="27"/>
  <c r="W25" i="27"/>
  <c r="W24" i="27"/>
  <c r="Y23" i="27"/>
  <c r="W22" i="27"/>
  <c r="W21" i="27"/>
  <c r="W20" i="27"/>
  <c r="W19" i="27"/>
  <c r="Y18" i="27"/>
  <c r="Y16" i="27"/>
  <c r="W15" i="27"/>
  <c r="W14" i="27"/>
  <c r="Y13" i="27"/>
  <c r="W9" i="27"/>
  <c r="W59" i="26"/>
  <c r="W56" i="26"/>
  <c r="Y55" i="26"/>
  <c r="W48" i="26"/>
  <c r="W47" i="26"/>
  <c r="W46" i="26"/>
  <c r="W43" i="26"/>
  <c r="W42" i="26"/>
  <c r="W41" i="26"/>
  <c r="W40" i="26"/>
  <c r="W38" i="26"/>
  <c r="W37" i="26"/>
  <c r="Y36" i="26"/>
  <c r="W35" i="26"/>
  <c r="W32" i="26"/>
  <c r="W31" i="26"/>
  <c r="W30" i="26"/>
  <c r="W17" i="26"/>
  <c r="W15" i="26"/>
  <c r="W13" i="26"/>
  <c r="W18" i="26"/>
  <c r="W23" i="26"/>
  <c r="W28" i="26"/>
  <c r="W33" i="26"/>
  <c r="W49" i="26"/>
  <c r="W14" i="26"/>
  <c r="W19" i="26"/>
  <c r="W24" i="26"/>
  <c r="W29" i="26"/>
  <c r="W34" i="26"/>
  <c r="W39" i="26"/>
  <c r="W44" i="26"/>
  <c r="W54" i="26"/>
  <c r="W60" i="26"/>
  <c r="W9" i="26"/>
  <c r="W60" i="25"/>
  <c r="W56" i="25"/>
  <c r="W55" i="25"/>
  <c r="W54" i="25"/>
  <c r="Y47" i="25"/>
  <c r="W46" i="25"/>
  <c r="W45" i="25"/>
  <c r="W42" i="25"/>
  <c r="Y41" i="25"/>
  <c r="Y37" i="25"/>
  <c r="Y35" i="25"/>
  <c r="W31" i="25"/>
  <c r="W27" i="25"/>
  <c r="W25" i="25"/>
  <c r="Y22" i="25"/>
  <c r="W21" i="25"/>
  <c r="Y20" i="25"/>
  <c r="Y16" i="25"/>
  <c r="W15" i="25"/>
  <c r="W13" i="25"/>
  <c r="W18" i="25"/>
  <c r="W23" i="25"/>
  <c r="W28" i="25"/>
  <c r="W33" i="25"/>
  <c r="W38" i="25"/>
  <c r="W43" i="25"/>
  <c r="W48" i="25"/>
  <c r="W53" i="25"/>
  <c r="W59" i="25"/>
  <c r="W14" i="25"/>
  <c r="W19" i="25"/>
  <c r="W24" i="25"/>
  <c r="W29" i="25"/>
  <c r="W34" i="25"/>
  <c r="W39" i="25"/>
  <c r="W44" i="25"/>
  <c r="W49" i="25"/>
  <c r="W9" i="25"/>
  <c r="W59" i="24"/>
  <c r="W56" i="24"/>
  <c r="Y55" i="24"/>
  <c r="W51" i="24"/>
  <c r="Y48" i="24"/>
  <c r="W47" i="24"/>
  <c r="Y46" i="24"/>
  <c r="W45" i="24"/>
  <c r="W43" i="24"/>
  <c r="W42" i="24"/>
  <c r="W41" i="24"/>
  <c r="W40" i="24"/>
  <c r="W38" i="24"/>
  <c r="Y37" i="24"/>
  <c r="W36" i="24"/>
  <c r="W35" i="24"/>
  <c r="Y33" i="24"/>
  <c r="W32" i="24"/>
  <c r="Y31" i="24"/>
  <c r="W30" i="24"/>
  <c r="W14" i="24"/>
  <c r="W19" i="24"/>
  <c r="W24" i="24"/>
  <c r="W29" i="24"/>
  <c r="W34" i="24"/>
  <c r="W39" i="24"/>
  <c r="W44" i="24"/>
  <c r="W49" i="24"/>
  <c r="W54" i="24"/>
  <c r="W60" i="24"/>
  <c r="W9" i="24"/>
  <c r="W59" i="23"/>
  <c r="W56" i="23"/>
  <c r="W55" i="23"/>
  <c r="W51" i="23"/>
  <c r="W48" i="23"/>
  <c r="W47" i="23"/>
  <c r="W46" i="23"/>
  <c r="W43" i="23"/>
  <c r="W42" i="23"/>
  <c r="W41" i="23"/>
  <c r="W40" i="23"/>
  <c r="W37" i="23"/>
  <c r="W36" i="23"/>
  <c r="W35" i="23"/>
  <c r="W32" i="23"/>
  <c r="W31" i="23"/>
  <c r="Y30" i="23"/>
  <c r="Y15" i="23"/>
  <c r="W18" i="23"/>
  <c r="W28" i="23"/>
  <c r="W38" i="23"/>
  <c r="W13" i="23"/>
  <c r="W23" i="23"/>
  <c r="W33" i="23"/>
  <c r="W49" i="23"/>
  <c r="W14" i="23"/>
  <c r="W19" i="23"/>
  <c r="W24" i="23"/>
  <c r="W29" i="23"/>
  <c r="W34" i="23"/>
  <c r="W39" i="23"/>
  <c r="W44" i="23"/>
  <c r="W54" i="23"/>
  <c r="W60" i="23"/>
  <c r="W9" i="23"/>
  <c r="W60" i="22"/>
  <c r="W56" i="22"/>
  <c r="W55" i="22"/>
  <c r="W52" i="22"/>
  <c r="W51" i="22"/>
  <c r="Y49" i="22"/>
  <c r="W47" i="22"/>
  <c r="W46" i="22"/>
  <c r="W44" i="22"/>
  <c r="W43" i="22"/>
  <c r="W42" i="22"/>
  <c r="W41" i="22"/>
  <c r="W39" i="22"/>
  <c r="W38" i="22"/>
  <c r="W36" i="22"/>
  <c r="W34" i="22"/>
  <c r="W33" i="22"/>
  <c r="Y32" i="22"/>
  <c r="W19" i="22"/>
  <c r="W17" i="22"/>
  <c r="W15" i="22"/>
  <c r="W35" i="22"/>
  <c r="W40" i="22"/>
  <c r="W30" i="22"/>
  <c r="W9" i="22"/>
  <c r="W60" i="21"/>
  <c r="Y59" i="21"/>
  <c r="Y56" i="21"/>
  <c r="W55" i="21"/>
  <c r="W52" i="21"/>
  <c r="W51" i="21"/>
  <c r="W47" i="21"/>
  <c r="Y46" i="21"/>
  <c r="Y45" i="21"/>
  <c r="Y44" i="21"/>
  <c r="W43" i="21"/>
  <c r="W42" i="21"/>
  <c r="W41" i="21"/>
  <c r="Y40" i="21"/>
  <c r="Y39" i="21"/>
  <c r="W38" i="21"/>
  <c r="W37" i="21"/>
  <c r="W36" i="21"/>
  <c r="W35" i="21"/>
  <c r="Y34" i="21"/>
  <c r="W33" i="21"/>
  <c r="Y32" i="21"/>
  <c r="W31" i="21"/>
  <c r="Y19" i="21"/>
  <c r="W17" i="21"/>
  <c r="W50" i="21"/>
  <c r="W30" i="21"/>
  <c r="W9" i="21"/>
  <c r="W60" i="20"/>
  <c r="W59" i="20"/>
  <c r="W56" i="20"/>
  <c r="Y55" i="20"/>
  <c r="W52" i="20"/>
  <c r="W51" i="20"/>
  <c r="W50" i="20"/>
  <c r="W49" i="20"/>
  <c r="W47" i="20"/>
  <c r="W46" i="20"/>
  <c r="W45" i="20"/>
  <c r="Y44" i="20"/>
  <c r="W43" i="20"/>
  <c r="W42" i="20"/>
  <c r="W41" i="20"/>
  <c r="W39" i="20"/>
  <c r="W37" i="20"/>
  <c r="W36" i="20"/>
  <c r="W35" i="20"/>
  <c r="W34" i="20"/>
  <c r="W33" i="20"/>
  <c r="W32" i="20"/>
  <c r="W31" i="20"/>
  <c r="W30" i="20"/>
  <c r="Y29" i="20"/>
  <c r="W28" i="20"/>
  <c r="W26" i="20"/>
  <c r="W25" i="20"/>
  <c r="W24" i="20"/>
  <c r="W23" i="20"/>
  <c r="W22" i="20"/>
  <c r="W21" i="20"/>
  <c r="Y20" i="20"/>
  <c r="W19" i="20"/>
  <c r="W18" i="20"/>
  <c r="W17" i="20"/>
  <c r="W16" i="20"/>
  <c r="W14" i="20"/>
  <c r="W13" i="20"/>
  <c r="W12" i="20"/>
  <c r="W40" i="20"/>
  <c r="Y15" i="20"/>
  <c r="W38" i="20"/>
  <c r="W48" i="20"/>
  <c r="W53" i="20"/>
  <c r="W27" i="20"/>
  <c r="W9" i="20"/>
  <c r="Y59" i="19"/>
  <c r="W55" i="19"/>
  <c r="W52" i="19"/>
  <c r="Y51" i="19"/>
  <c r="W49" i="19"/>
  <c r="W47" i="19"/>
  <c r="W46" i="19"/>
  <c r="W45" i="19"/>
  <c r="W44" i="19"/>
  <c r="Y43" i="19"/>
  <c r="W42" i="19"/>
  <c r="W41" i="19"/>
  <c r="W40" i="19"/>
  <c r="W39" i="19"/>
  <c r="W38" i="19"/>
  <c r="W37" i="19"/>
  <c r="W35" i="19"/>
  <c r="W34" i="19"/>
  <c r="W33" i="19"/>
  <c r="W32" i="19"/>
  <c r="W31" i="19"/>
  <c r="W30" i="19"/>
  <c r="W19" i="19"/>
  <c r="W17" i="19"/>
  <c r="W15" i="19"/>
  <c r="W56" i="19"/>
  <c r="W36" i="19"/>
  <c r="W60" i="19"/>
  <c r="W9" i="19"/>
  <c r="W60" i="18"/>
  <c r="Y59" i="18"/>
  <c r="W55" i="18"/>
  <c r="Y52" i="18"/>
  <c r="W51" i="18"/>
  <c r="W49" i="18"/>
  <c r="Y48" i="18"/>
  <c r="W47" i="18"/>
  <c r="W46" i="18"/>
  <c r="Y45" i="18"/>
  <c r="W44" i="18"/>
  <c r="W43" i="18"/>
  <c r="W42" i="18"/>
  <c r="W41" i="18"/>
  <c r="W40" i="18"/>
  <c r="W39" i="18"/>
  <c r="W38" i="18"/>
  <c r="Y37" i="18"/>
  <c r="W36" i="18"/>
  <c r="W35" i="18"/>
  <c r="W34" i="18"/>
  <c r="W33" i="18"/>
  <c r="W31" i="18"/>
  <c r="W19" i="18"/>
  <c r="Y17" i="18"/>
  <c r="W15" i="18"/>
  <c r="Y16" i="18"/>
  <c r="Y56" i="18"/>
  <c r="Y32" i="18"/>
  <c r="W9" i="18"/>
  <c r="Y60" i="17"/>
  <c r="Y56" i="17"/>
  <c r="Y55" i="17"/>
  <c r="Y51" i="17"/>
  <c r="Y49" i="17"/>
  <c r="W48" i="17"/>
  <c r="W47" i="17"/>
  <c r="W46" i="17"/>
  <c r="Y45" i="17"/>
  <c r="Y44" i="17"/>
  <c r="Y43" i="17"/>
  <c r="W42" i="17"/>
  <c r="W41" i="17"/>
  <c r="W40" i="17"/>
  <c r="Y39" i="17"/>
  <c r="W38" i="17"/>
  <c r="W37" i="17"/>
  <c r="W36" i="17"/>
  <c r="Y34" i="17"/>
  <c r="W33" i="17"/>
  <c r="Y32" i="17"/>
  <c r="W31" i="17"/>
  <c r="W30" i="17"/>
  <c r="Y19" i="17"/>
  <c r="W17" i="17"/>
  <c r="Y15" i="17"/>
  <c r="W59" i="17"/>
  <c r="W35" i="17"/>
  <c r="W9" i="17"/>
  <c r="W60" i="16"/>
  <c r="Y56" i="16"/>
  <c r="W55" i="16"/>
  <c r="W52" i="16"/>
  <c r="Y49" i="16"/>
  <c r="W47" i="16"/>
  <c r="W46" i="16"/>
  <c r="W45" i="16"/>
  <c r="Y44" i="16"/>
  <c r="W43" i="16"/>
  <c r="W42" i="16"/>
  <c r="W41" i="16"/>
  <c r="Y40" i="16"/>
  <c r="Y39" i="16"/>
  <c r="W38" i="16"/>
  <c r="W37" i="16"/>
  <c r="W36" i="16"/>
  <c r="W35" i="16"/>
  <c r="Y34" i="16"/>
  <c r="W33" i="16"/>
  <c r="W32" i="16"/>
  <c r="Y31" i="16"/>
  <c r="Y30" i="16"/>
  <c r="Y19" i="16"/>
  <c r="W17" i="16"/>
  <c r="W15" i="16"/>
  <c r="W51" i="16"/>
  <c r="W9" i="16"/>
  <c r="W59" i="15"/>
  <c r="Y56" i="15"/>
  <c r="Y55" i="15"/>
  <c r="W52" i="15"/>
  <c r="Y51" i="15"/>
  <c r="Y48" i="15"/>
  <c r="W47" i="15"/>
  <c r="Y46" i="15"/>
  <c r="W45" i="15"/>
  <c r="Y43" i="15"/>
  <c r="W42" i="15"/>
  <c r="W41" i="15"/>
  <c r="W40" i="15"/>
  <c r="Y38" i="15"/>
  <c r="Y37" i="15"/>
  <c r="W36" i="15"/>
  <c r="W35" i="15"/>
  <c r="W33" i="15"/>
  <c r="W32" i="15"/>
  <c r="W31" i="15"/>
  <c r="W30" i="15"/>
  <c r="Y17" i="15"/>
  <c r="Y15" i="15"/>
  <c r="W14" i="15"/>
  <c r="W19" i="15"/>
  <c r="W24" i="15"/>
  <c r="W29" i="15"/>
  <c r="W34" i="15"/>
  <c r="W39" i="15"/>
  <c r="W44" i="15"/>
  <c r="W49" i="15"/>
  <c r="W54" i="15"/>
  <c r="W60" i="15"/>
  <c r="W9" i="15"/>
  <c r="W60" i="14"/>
  <c r="W59" i="14"/>
  <c r="W56" i="14"/>
  <c r="W55" i="14"/>
  <c r="W52" i="14"/>
  <c r="W51" i="14"/>
  <c r="W48" i="14"/>
  <c r="W47" i="14"/>
  <c r="W46" i="14"/>
  <c r="W45" i="14"/>
  <c r="W44" i="14"/>
  <c r="W43" i="14"/>
  <c r="W42" i="14"/>
  <c r="W41" i="14"/>
  <c r="Y40" i="14"/>
  <c r="W39" i="14"/>
  <c r="W38" i="14"/>
  <c r="W37" i="14"/>
  <c r="Y36" i="14"/>
  <c r="Y35" i="14"/>
  <c r="W34" i="14"/>
  <c r="W33" i="14"/>
  <c r="Y32" i="14"/>
  <c r="W31" i="14"/>
  <c r="Y30" i="14"/>
  <c r="Y19" i="14"/>
  <c r="W17" i="14"/>
  <c r="W15" i="14"/>
  <c r="Y22" i="14"/>
  <c r="Y27" i="14"/>
  <c r="W9" i="14"/>
  <c r="W60" i="13"/>
  <c r="W59" i="13"/>
  <c r="Y56" i="13"/>
  <c r="W55" i="13"/>
  <c r="Y52" i="13"/>
  <c r="W51" i="13"/>
  <c r="W49" i="13"/>
  <c r="W47" i="13"/>
  <c r="Y46" i="13"/>
  <c r="W44" i="13"/>
  <c r="W42" i="13"/>
  <c r="Y41" i="13"/>
  <c r="W40" i="13"/>
  <c r="W39" i="13"/>
  <c r="Y38" i="13"/>
  <c r="W37" i="13"/>
  <c r="W36" i="13"/>
  <c r="Y35" i="13"/>
  <c r="W34" i="13"/>
  <c r="W33" i="13"/>
  <c r="W32" i="13"/>
  <c r="W31" i="13"/>
  <c r="W30" i="13"/>
  <c r="W19" i="13"/>
  <c r="W17" i="13"/>
  <c r="W15" i="13"/>
  <c r="W43" i="13"/>
  <c r="W9" i="13"/>
  <c r="W60" i="12"/>
  <c r="W59" i="12"/>
  <c r="Y56" i="12"/>
  <c r="W55" i="12"/>
  <c r="Y52" i="12"/>
  <c r="W51" i="12"/>
  <c r="W48" i="12"/>
  <c r="W47" i="12"/>
  <c r="W46" i="12"/>
  <c r="W45" i="12"/>
  <c r="W43" i="12"/>
  <c r="Y42" i="12"/>
  <c r="Y41" i="12"/>
  <c r="W40" i="12"/>
  <c r="Y38" i="12"/>
  <c r="W37" i="12"/>
  <c r="W36" i="12"/>
  <c r="W35" i="12"/>
  <c r="W33" i="12"/>
  <c r="Y32" i="12"/>
  <c r="W31" i="12"/>
  <c r="W30" i="12"/>
  <c r="W17" i="12"/>
  <c r="W15" i="12"/>
  <c r="W14" i="12"/>
  <c r="W19" i="12"/>
  <c r="W24" i="12"/>
  <c r="W29" i="12"/>
  <c r="W34" i="12"/>
  <c r="W39" i="12"/>
  <c r="W44" i="12"/>
  <c r="W49" i="12"/>
  <c r="W54" i="12"/>
  <c r="W9" i="12"/>
  <c r="W60" i="11"/>
  <c r="W59" i="11"/>
  <c r="Y56" i="11"/>
  <c r="Y55" i="11"/>
  <c r="W51" i="11"/>
  <c r="Y49" i="11"/>
  <c r="W48" i="11"/>
  <c r="W47" i="11"/>
  <c r="W46" i="11"/>
  <c r="Y44" i="11"/>
  <c r="Y43" i="11"/>
  <c r="Y42" i="11"/>
  <c r="W41" i="11"/>
  <c r="W39" i="11"/>
  <c r="W38" i="11"/>
  <c r="W37" i="11"/>
  <c r="W35" i="11"/>
  <c r="W34" i="11"/>
  <c r="W33" i="11"/>
  <c r="Y32" i="11"/>
  <c r="W31" i="11"/>
  <c r="W30" i="11"/>
  <c r="Y19" i="11"/>
  <c r="Y17" i="11"/>
  <c r="W15" i="11"/>
  <c r="W40" i="11"/>
  <c r="W50" i="11"/>
  <c r="W45" i="11"/>
  <c r="W36" i="11"/>
  <c r="W52" i="11"/>
  <c r="W9" i="11"/>
  <c r="W60" i="10"/>
  <c r="W59" i="10"/>
  <c r="W56" i="10"/>
  <c r="W55" i="10"/>
  <c r="W52" i="10"/>
  <c r="W51" i="10"/>
  <c r="W49" i="10"/>
  <c r="W48" i="10"/>
  <c r="Y47" i="10"/>
  <c r="W46" i="10"/>
  <c r="W45" i="10"/>
  <c r="W44" i="10"/>
  <c r="W43" i="10"/>
  <c r="W42" i="10"/>
  <c r="W41" i="10"/>
  <c r="W40" i="10"/>
  <c r="W39" i="10"/>
  <c r="W38" i="10"/>
  <c r="W37" i="10"/>
  <c r="W36" i="10"/>
  <c r="W35" i="10"/>
  <c r="W34" i="10"/>
  <c r="Y33" i="10"/>
  <c r="W32" i="10"/>
  <c r="W31" i="10"/>
  <c r="Y30" i="10"/>
  <c r="W19" i="10"/>
  <c r="W17" i="10"/>
  <c r="W15" i="10"/>
  <c r="W14" i="10"/>
  <c r="W9" i="10"/>
  <c r="W60" i="9"/>
  <c r="W59" i="9"/>
  <c r="W56" i="9"/>
  <c r="Y55" i="9"/>
  <c r="W52" i="9"/>
  <c r="W51" i="9"/>
  <c r="W47" i="9"/>
  <c r="W46" i="9"/>
  <c r="W44" i="9"/>
  <c r="W43" i="9"/>
  <c r="W42" i="9"/>
  <c r="W41" i="9"/>
  <c r="W40" i="9"/>
  <c r="W39" i="9"/>
  <c r="W38" i="9"/>
  <c r="W37" i="9"/>
  <c r="W36" i="9"/>
  <c r="W35" i="9"/>
  <c r="W34" i="9"/>
  <c r="Y33" i="9"/>
  <c r="W32" i="9"/>
  <c r="W31" i="9"/>
  <c r="W30" i="9"/>
  <c r="W19" i="9"/>
  <c r="W17" i="9"/>
  <c r="Y15" i="9"/>
  <c r="W45" i="9"/>
  <c r="W9" i="9"/>
  <c r="W59" i="8"/>
  <c r="W56" i="8"/>
  <c r="W55" i="8"/>
  <c r="W52" i="8"/>
  <c r="W51" i="8"/>
  <c r="Y48" i="8"/>
  <c r="W47" i="8"/>
  <c r="W46" i="8"/>
  <c r="W45" i="8"/>
  <c r="W43" i="8"/>
  <c r="W42" i="8"/>
  <c r="W41" i="8"/>
  <c r="W40" i="8"/>
  <c r="W38" i="8"/>
  <c r="Y37" i="8"/>
  <c r="W36" i="8"/>
  <c r="W35" i="8"/>
  <c r="W33" i="8"/>
  <c r="W32" i="8"/>
  <c r="W31" i="8"/>
  <c r="W30" i="8"/>
  <c r="W17" i="8"/>
  <c r="Y15" i="8"/>
  <c r="W14" i="8"/>
  <c r="W19" i="8"/>
  <c r="W24" i="8"/>
  <c r="W29" i="8"/>
  <c r="W34" i="8"/>
  <c r="W39" i="8"/>
  <c r="W44" i="8"/>
  <c r="W49" i="8"/>
  <c r="W54" i="8"/>
  <c r="W60" i="8"/>
  <c r="W9" i="8"/>
  <c r="W42" i="7"/>
  <c r="W37" i="7"/>
  <c r="W32" i="7"/>
  <c r="W27" i="7"/>
  <c r="W22" i="7"/>
  <c r="W17" i="7"/>
  <c r="W12" i="7"/>
  <c r="W15" i="7"/>
  <c r="W20" i="7"/>
  <c r="W25" i="7"/>
  <c r="W30" i="7"/>
  <c r="W35" i="7"/>
  <c r="W40" i="7"/>
  <c r="W45" i="7"/>
  <c r="W50" i="7"/>
  <c r="W55" i="7"/>
  <c r="W16" i="7"/>
  <c r="W21" i="7"/>
  <c r="W26" i="7"/>
  <c r="W31" i="7"/>
  <c r="W36" i="7"/>
  <c r="W41" i="7"/>
  <c r="W46" i="7"/>
  <c r="W51" i="7"/>
  <c r="W56" i="7"/>
  <c r="W59" i="7"/>
  <c r="W13" i="7"/>
  <c r="W18" i="7"/>
  <c r="W23" i="7"/>
  <c r="W28" i="7"/>
  <c r="W33" i="7"/>
  <c r="W38" i="7"/>
  <c r="W43" i="7"/>
  <c r="W48" i="7"/>
  <c r="W53" i="7"/>
  <c r="Y9" i="7"/>
  <c r="W47" i="7"/>
  <c r="W52" i="7"/>
  <c r="W14" i="7"/>
  <c r="W19" i="7"/>
  <c r="W24" i="7"/>
  <c r="W29" i="7"/>
  <c r="W34" i="7"/>
  <c r="W39" i="7"/>
  <c r="W44" i="7"/>
  <c r="W49" i="7"/>
  <c r="W54" i="7"/>
  <c r="W6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1F6932D3-A85E-4197-ADD9-9D5C280C545B}">
      <text/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61E788F2-90E8-4DF3-9659-3556811BD190}">
      <text/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11A46F8F-75C2-4331-931D-80F82A855C92}">
      <text/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D0365134-6519-415E-B809-2975747FBDEB}">
      <text/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233190BA-D899-403D-932C-D75FFF0AFC1F}">
      <text/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E5234B8A-F66A-41CD-A0AE-7D9C72C986A9}">
      <text/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6A4BC88F-EC80-4070-866A-F5738471E60B}">
      <text/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AB411837-189A-4C39-8210-0D21AB6223E3}">
      <text/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D67FD0C8-BB25-4178-9B17-EBD20EB1B0E2}">
      <text/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A57790C8-CF51-4034-BAA3-12D5217727AE}">
      <text/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67445E8D-8A02-4EA8-83BD-162621E039EC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1AA0FB7A-4EB2-41F8-938D-0FB4BE31814C}">
      <text/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15D6E2C1-267E-4853-8F46-10E152763B4A}">
      <text/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7DED1D80-1DB4-4292-B6BC-20AB1763CFAE}">
      <text/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BD85A0A3-0268-4006-9672-19C24B33F0AF}">
      <text/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B2329AEA-AF52-4178-A76B-B1D4D8BA82E5}">
      <text/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F3FA1A8E-F172-4FD7-BA71-EA63BD67FBA5}">
      <text/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B42C0CC9-7C57-4148-9984-8DBDE102F167}">
      <text/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2DB99E86-EA1D-4F0E-865B-3071F1CC9A42}">
      <text/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442B3004-D484-42C2-A3D4-EE6FC4AB23B3}">
      <text/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7BB08169-8E9F-47CA-8D38-84711164CF11}">
      <text/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FC3FFF8A-5E2D-4951-9BCF-332EB3209FC4}">
      <text/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E0B963C3-AE26-4116-9143-1072EFCF6DA5}">
      <text/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5B4DDBE1-553C-4940-BFF6-3DEBABAC0A37}">
      <text/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04150FBC-F137-42A7-B533-4BB93DA0F926}">
      <text/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EC29E8F0-6289-49AA-98D5-4FE9A3569DBA}">
      <text/>
    </comment>
  </commentList>
</comments>
</file>

<file path=xl/sharedStrings.xml><?xml version="1.0" encoding="utf-8"?>
<sst xmlns="http://schemas.openxmlformats.org/spreadsheetml/2006/main" count="27270" uniqueCount="514">
  <si>
    <t>最高</t>
    <rPh sb="0" eb="2">
      <t>サイコウ</t>
    </rPh>
    <phoneticPr fontId="2"/>
  </si>
  <si>
    <t>最低</t>
    <rPh sb="0" eb="2">
      <t>サイテイ</t>
    </rPh>
    <phoneticPr fontId="2"/>
  </si>
  <si>
    <t>平均</t>
    <rPh sb="0" eb="2">
      <t>ヘイキン</t>
    </rPh>
    <phoneticPr fontId="2"/>
  </si>
  <si>
    <t>回数</t>
    <rPh sb="0" eb="2">
      <t>カイスウ</t>
    </rPh>
    <phoneticPr fontId="2"/>
  </si>
  <si>
    <t>天候</t>
  </si>
  <si>
    <t xml:space="preserve"> </t>
  </si>
  <si>
    <t>前日天候</t>
  </si>
  <si>
    <t>気温</t>
  </si>
  <si>
    <t>水質基準項目</t>
    <rPh sb="0" eb="1">
      <t>ミズ</t>
    </rPh>
    <rPh sb="1" eb="2">
      <t>シツ</t>
    </rPh>
    <rPh sb="2" eb="3">
      <t>モト</t>
    </rPh>
    <rPh sb="3" eb="4">
      <t>ジュン</t>
    </rPh>
    <rPh sb="4" eb="5">
      <t>コウ</t>
    </rPh>
    <rPh sb="5" eb="6">
      <t>メ</t>
    </rPh>
    <phoneticPr fontId="2"/>
  </si>
  <si>
    <t>一般細菌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</si>
  <si>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</si>
  <si>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</si>
  <si>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</si>
  <si>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</si>
  <si>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</si>
  <si>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</si>
  <si>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</si>
  <si>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</si>
  <si>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</si>
  <si>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</si>
  <si>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</si>
  <si>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1,4-ジオキサン</t>
  </si>
  <si>
    <t>ジクロロメタン</t>
  </si>
  <si>
    <t>テトラクロロエチレン</t>
  </si>
  <si>
    <t>トリクロロエチレン</t>
  </si>
  <si>
    <t>ベンゼン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</si>
  <si>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</si>
  <si>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</si>
  <si>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</si>
  <si>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</si>
  <si>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</si>
  <si>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</si>
  <si>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</si>
  <si>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</si>
  <si>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</si>
  <si>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</si>
  <si>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</si>
  <si>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</si>
  <si>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</si>
  <si>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</si>
  <si>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</si>
  <si>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マンガン及びその化合物</t>
  </si>
  <si>
    <t>塩化物イオン</t>
  </si>
  <si>
    <t>蒸発残留物</t>
  </si>
  <si>
    <t>陰イオン界面活性剤</t>
  </si>
  <si>
    <t>ジェオスミン</t>
  </si>
  <si>
    <t>非イオン界面活性剤</t>
  </si>
  <si>
    <t>味</t>
  </si>
  <si>
    <t>臭気</t>
  </si>
  <si>
    <t>色度</t>
  </si>
  <si>
    <t>濁度</t>
  </si>
  <si>
    <t>塩素酸</t>
    <rPh sb="0" eb="2">
      <t>エンソ</t>
    </rPh>
    <rPh sb="2" eb="3">
      <t>サン</t>
    </rPh>
    <phoneticPr fontId="2"/>
  </si>
  <si>
    <t>残留塩素</t>
  </si>
  <si>
    <t>採水時刻</t>
    <rPh sb="0" eb="2">
      <t>サイスイ</t>
    </rPh>
    <rPh sb="2" eb="4">
      <t>ジコク</t>
    </rPh>
    <phoneticPr fontId="2"/>
  </si>
  <si>
    <t>mg/L</t>
  </si>
  <si>
    <t>陰性:</t>
    <rPh sb="0" eb="2">
      <t>インセイ</t>
    </rPh>
    <phoneticPr fontId="2"/>
  </si>
  <si>
    <t>陽性:</t>
    <rPh sb="0" eb="2">
      <t>ヨウセイ</t>
    </rPh>
    <phoneticPr fontId="2"/>
  </si>
  <si>
    <t>異常なし:</t>
    <rPh sb="0" eb="2">
      <t>イジョウ</t>
    </rPh>
    <phoneticPr fontId="2"/>
  </si>
  <si>
    <t>採水状況</t>
    <rPh sb="0" eb="2">
      <t>サイスイ</t>
    </rPh>
    <rPh sb="2" eb="4">
      <t>ジョウキョウ</t>
    </rPh>
    <phoneticPr fontId="2"/>
  </si>
  <si>
    <t xml:space="preserve">水質基準値 </t>
  </si>
  <si>
    <t>採水年月日</t>
    <phoneticPr fontId="2"/>
  </si>
  <si>
    <r>
      <t>#</t>
    </r>
    <r>
      <rPr>
        <sz val="8"/>
        <rFont val="ＭＳ Ｐ明朝"/>
        <family val="1"/>
        <charset val="128"/>
      </rPr>
      <t>最高</t>
    </r>
    <r>
      <rPr>
        <sz val="8"/>
        <color indexed="9"/>
        <rFont val="ＭＳ Ｐ明朝"/>
        <family val="1"/>
        <charset val="128"/>
      </rPr>
      <t>#</t>
    </r>
    <phoneticPr fontId="2"/>
  </si>
  <si>
    <r>
      <t>#</t>
    </r>
    <r>
      <rPr>
        <sz val="8"/>
        <color indexed="8"/>
        <rFont val="ＭＳ Ｐ明朝"/>
        <family val="1"/>
        <charset val="128"/>
      </rPr>
      <t>最低</t>
    </r>
    <r>
      <rPr>
        <sz val="8"/>
        <color indexed="9"/>
        <rFont val="ＭＳ Ｐ明朝"/>
        <family val="1"/>
        <charset val="128"/>
      </rPr>
      <t>#</t>
    </r>
    <rPh sb="1" eb="3">
      <t>サイテイ</t>
    </rPh>
    <phoneticPr fontId="2"/>
  </si>
  <si>
    <r>
      <t>#</t>
    </r>
    <r>
      <rPr>
        <sz val="8"/>
        <color indexed="8"/>
        <rFont val="ＭＳ Ｐ明朝"/>
        <family val="1"/>
        <charset val="128"/>
      </rPr>
      <t>平均</t>
    </r>
    <r>
      <rPr>
        <sz val="8"/>
        <color indexed="9"/>
        <rFont val="ＭＳ Ｐ明朝"/>
        <family val="1"/>
        <charset val="128"/>
      </rPr>
      <t>#</t>
    </r>
    <rPh sb="1" eb="3">
      <t>ヘイキン</t>
    </rPh>
    <phoneticPr fontId="2"/>
  </si>
  <si>
    <t>-</t>
    <phoneticPr fontId="2"/>
  </si>
  <si>
    <t>℃</t>
    <phoneticPr fontId="2"/>
  </si>
  <si>
    <t>水温</t>
    <phoneticPr fontId="2"/>
  </si>
  <si>
    <t>個/mL</t>
    <phoneticPr fontId="2"/>
  </si>
  <si>
    <t>大腸菌</t>
    <phoneticPr fontId="2"/>
  </si>
  <si>
    <t>カルシウム、マグネシウム等（硬度）</t>
    <phoneticPr fontId="2"/>
  </si>
  <si>
    <t>2-メチルイソボルネオール</t>
    <phoneticPr fontId="2"/>
  </si>
  <si>
    <t>フェノール類</t>
    <phoneticPr fontId="2"/>
  </si>
  <si>
    <t>有機物（全有機炭素(TOC)の量）</t>
    <phoneticPr fontId="2"/>
  </si>
  <si>
    <t>pH値</t>
    <phoneticPr fontId="2"/>
  </si>
  <si>
    <t>度</t>
    <phoneticPr fontId="2"/>
  </si>
  <si>
    <t>シス-1,2-ジクロロエチレン及び
トランス-1,2-ジクロロエチレン</t>
    <rPh sb="15" eb="16">
      <t>オヨ</t>
    </rPh>
    <phoneticPr fontId="2"/>
  </si>
  <si>
    <t>亜硝酸態窒素</t>
    <rPh sb="0" eb="3">
      <t>アショウサン</t>
    </rPh>
    <rPh sb="3" eb="4">
      <t>タイ</t>
    </rPh>
    <rPh sb="4" eb="6">
      <t>チッソ</t>
    </rPh>
    <phoneticPr fontId="2"/>
  </si>
  <si>
    <t>mg/L</t>
    <phoneticPr fontId="2"/>
  </si>
  <si>
    <t>-</t>
  </si>
  <si>
    <t>100以下</t>
  </si>
  <si>
    <t>検出されないこと</t>
  </si>
  <si>
    <t>0.003以下</t>
  </si>
  <si>
    <t>0.0005以下</t>
  </si>
  <si>
    <t>0.01以下</t>
  </si>
  <si>
    <t>0.02以下</t>
  </si>
  <si>
    <t>0.04以下</t>
  </si>
  <si>
    <t>10以下</t>
  </si>
  <si>
    <t>0.8以下</t>
  </si>
  <si>
    <t>1.0以下</t>
  </si>
  <si>
    <t>0.002以下</t>
  </si>
  <si>
    <t>0.05以下</t>
  </si>
  <si>
    <t>0.6以下</t>
  </si>
  <si>
    <t>0.06以下</t>
  </si>
  <si>
    <t>0.03以下</t>
  </si>
  <si>
    <t>0.1以下</t>
  </si>
  <si>
    <t>0.09以下</t>
  </si>
  <si>
    <t>0.08以下</t>
  </si>
  <si>
    <t>0.2以下</t>
  </si>
  <si>
    <t>0.3以下</t>
  </si>
  <si>
    <t>200以下</t>
  </si>
  <si>
    <t>300以下</t>
  </si>
  <si>
    <t>500以下</t>
  </si>
  <si>
    <t>0.00001以下</t>
  </si>
  <si>
    <t>0.005以下</t>
  </si>
  <si>
    <t>3以下</t>
  </si>
  <si>
    <t>5.8～8.6</t>
  </si>
  <si>
    <t>異常でないこと</t>
  </si>
  <si>
    <t>5以下</t>
  </si>
  <si>
    <t>2以下</t>
  </si>
  <si>
    <t>仁井田浄水場浄水</t>
  </si>
  <si>
    <t>令和 7年度</t>
  </si>
  <si>
    <t>雨</t>
    <phoneticPr fontId="2"/>
  </si>
  <si>
    <t>晴</t>
    <phoneticPr fontId="2"/>
  </si>
  <si>
    <t>曇</t>
    <phoneticPr fontId="2"/>
  </si>
  <si>
    <t>雪</t>
    <phoneticPr fontId="2"/>
  </si>
  <si>
    <t>24.0</t>
    <phoneticPr fontId="2"/>
  </si>
  <si>
    <t>19.8</t>
    <phoneticPr fontId="2"/>
  </si>
  <si>
    <t>26.9</t>
    <phoneticPr fontId="2"/>
  </si>
  <si>
    <t>28.0</t>
    <phoneticPr fontId="2"/>
  </si>
  <si>
    <t>29.0</t>
    <phoneticPr fontId="2"/>
  </si>
  <si>
    <t>28.4</t>
    <phoneticPr fontId="2"/>
  </si>
  <si>
    <t>25.0</t>
    <phoneticPr fontId="2"/>
  </si>
  <si>
    <t>18.0</t>
    <phoneticPr fontId="2"/>
  </si>
  <si>
    <t>15.7</t>
    <phoneticPr fontId="2"/>
  </si>
  <si>
    <t>9.4</t>
    <phoneticPr fontId="2"/>
  </si>
  <si>
    <t>23.5</t>
    <phoneticPr fontId="2"/>
  </si>
  <si>
    <t>22.7</t>
    <phoneticPr fontId="2"/>
  </si>
  <si>
    <t>7.6</t>
    <phoneticPr fontId="2"/>
  </si>
  <si>
    <t>12.5</t>
    <phoneticPr fontId="2"/>
  </si>
  <si>
    <t>19.5</t>
    <phoneticPr fontId="2"/>
  </si>
  <si>
    <t>22.3</t>
    <phoneticPr fontId="2"/>
  </si>
  <si>
    <t>24.2</t>
    <phoneticPr fontId="2"/>
  </si>
  <si>
    <t>19.6</t>
    <phoneticPr fontId="2"/>
  </si>
  <si>
    <t>12.7</t>
    <phoneticPr fontId="2"/>
  </si>
  <si>
    <t>10.0</t>
    <phoneticPr fontId="2"/>
  </si>
  <si>
    <t>2.8</t>
    <phoneticPr fontId="2"/>
  </si>
  <si>
    <t>5.5</t>
    <phoneticPr fontId="2"/>
  </si>
  <si>
    <t>7.0</t>
    <phoneticPr fontId="2"/>
  </si>
  <si>
    <t>13.9</t>
    <phoneticPr fontId="2"/>
  </si>
  <si>
    <t>0.6</t>
    <phoneticPr fontId="2"/>
  </si>
  <si>
    <t>0.5</t>
    <phoneticPr fontId="2"/>
  </si>
  <si>
    <t>0.7</t>
    <phoneticPr fontId="2"/>
  </si>
  <si>
    <t>0.9</t>
    <phoneticPr fontId="2"/>
  </si>
  <si>
    <t>0.8</t>
    <phoneticPr fontId="2"/>
  </si>
  <si>
    <t>0</t>
    <phoneticPr fontId="2"/>
  </si>
  <si>
    <t>陰性</t>
    <phoneticPr fontId="2"/>
  </si>
  <si>
    <t>&lt;0.0003</t>
    <phoneticPr fontId="2"/>
  </si>
  <si>
    <t>&lt;0.00005</t>
    <phoneticPr fontId="2"/>
  </si>
  <si>
    <t>&lt;0.001</t>
    <phoneticPr fontId="2"/>
  </si>
  <si>
    <t>&lt;0.002</t>
    <phoneticPr fontId="2"/>
  </si>
  <si>
    <t>&lt;0.004</t>
    <phoneticPr fontId="2"/>
  </si>
  <si>
    <t>&lt;0.4</t>
    <phoneticPr fontId="2"/>
  </si>
  <si>
    <t>0.4</t>
    <phoneticPr fontId="2"/>
  </si>
  <si>
    <t>&lt;0.08</t>
    <phoneticPr fontId="2"/>
  </si>
  <si>
    <t>0.11</t>
    <phoneticPr fontId="2"/>
  </si>
  <si>
    <t>&lt;0.1</t>
    <phoneticPr fontId="2"/>
  </si>
  <si>
    <t>&lt;0.0002</t>
    <phoneticPr fontId="2"/>
  </si>
  <si>
    <t>&lt;0.005</t>
    <phoneticPr fontId="2"/>
  </si>
  <si>
    <t>&lt;0.06</t>
    <phoneticPr fontId="2"/>
  </si>
  <si>
    <t>0.07</t>
    <phoneticPr fontId="2"/>
  </si>
  <si>
    <t>0.007</t>
    <phoneticPr fontId="2"/>
  </si>
  <si>
    <t>0.004</t>
    <phoneticPr fontId="2"/>
  </si>
  <si>
    <t>0.003</t>
    <phoneticPr fontId="2"/>
  </si>
  <si>
    <t>0.002</t>
    <phoneticPr fontId="2"/>
  </si>
  <si>
    <t>0.005</t>
    <phoneticPr fontId="2"/>
  </si>
  <si>
    <t>0.001</t>
    <phoneticPr fontId="2"/>
  </si>
  <si>
    <t>0.021</t>
    <phoneticPr fontId="2"/>
  </si>
  <si>
    <t>0.014</t>
    <phoneticPr fontId="2"/>
  </si>
  <si>
    <t>0.010</t>
    <phoneticPr fontId="2"/>
  </si>
  <si>
    <t>0.009</t>
    <phoneticPr fontId="2"/>
  </si>
  <si>
    <t>0.006</t>
    <phoneticPr fontId="2"/>
  </si>
  <si>
    <t>&lt;0.008</t>
    <phoneticPr fontId="2"/>
  </si>
  <si>
    <t>&lt;0.01</t>
    <phoneticPr fontId="2"/>
  </si>
  <si>
    <t>0.01</t>
    <phoneticPr fontId="2"/>
  </si>
  <si>
    <t>0.02</t>
    <phoneticPr fontId="2"/>
  </si>
  <si>
    <t>0.04</t>
    <phoneticPr fontId="2"/>
  </si>
  <si>
    <t>0.05</t>
    <phoneticPr fontId="2"/>
  </si>
  <si>
    <t>0.03</t>
    <phoneticPr fontId="2"/>
  </si>
  <si>
    <t>10.6</t>
    <phoneticPr fontId="2"/>
  </si>
  <si>
    <t>11.6</t>
    <phoneticPr fontId="2"/>
  </si>
  <si>
    <t>12.8</t>
    <phoneticPr fontId="2"/>
  </si>
  <si>
    <t>14.8</t>
    <phoneticPr fontId="2"/>
  </si>
  <si>
    <t>12.4</t>
    <phoneticPr fontId="2"/>
  </si>
  <si>
    <t>12.2</t>
    <phoneticPr fontId="2"/>
  </si>
  <si>
    <t>16.1</t>
    <phoneticPr fontId="2"/>
  </si>
  <si>
    <t>15.8</t>
    <phoneticPr fontId="2"/>
  </si>
  <si>
    <t>14.5</t>
    <phoneticPr fontId="2"/>
  </si>
  <si>
    <t>14.1</t>
    <phoneticPr fontId="2"/>
  </si>
  <si>
    <t>16.5</t>
    <phoneticPr fontId="2"/>
  </si>
  <si>
    <t>13.6</t>
    <phoneticPr fontId="2"/>
  </si>
  <si>
    <t>20.2</t>
    <phoneticPr fontId="2"/>
  </si>
  <si>
    <t>18.9</t>
    <phoneticPr fontId="2"/>
  </si>
  <si>
    <t>15.1</t>
    <phoneticPr fontId="2"/>
  </si>
  <si>
    <t>15.6</t>
    <phoneticPr fontId="2"/>
  </si>
  <si>
    <t>21</t>
    <phoneticPr fontId="2"/>
  </si>
  <si>
    <t>28</t>
    <phoneticPr fontId="2"/>
  </si>
  <si>
    <t>27</t>
    <phoneticPr fontId="2"/>
  </si>
  <si>
    <t>26</t>
    <phoneticPr fontId="2"/>
  </si>
  <si>
    <t>60</t>
    <phoneticPr fontId="2"/>
  </si>
  <si>
    <t>80</t>
    <phoneticPr fontId="2"/>
  </si>
  <si>
    <t>72</t>
    <phoneticPr fontId="2"/>
  </si>
  <si>
    <t>91</t>
    <phoneticPr fontId="2"/>
  </si>
  <si>
    <t>76</t>
    <phoneticPr fontId="2"/>
  </si>
  <si>
    <t>&lt;0.02</t>
    <phoneticPr fontId="2"/>
  </si>
  <si>
    <t>&lt;0.000001</t>
    <phoneticPr fontId="2"/>
  </si>
  <si>
    <t>0.000002</t>
    <phoneticPr fontId="2"/>
  </si>
  <si>
    <t>0.000001</t>
    <phoneticPr fontId="2"/>
  </si>
  <si>
    <t>&lt;0.0005</t>
    <phoneticPr fontId="2"/>
  </si>
  <si>
    <t>0.3</t>
    <phoneticPr fontId="2"/>
  </si>
  <si>
    <t>7.4</t>
    <phoneticPr fontId="2"/>
  </si>
  <si>
    <t>7.3</t>
    <phoneticPr fontId="2"/>
  </si>
  <si>
    <t>7.2</t>
    <phoneticPr fontId="2"/>
  </si>
  <si>
    <t>異常なし</t>
    <phoneticPr fontId="2"/>
  </si>
  <si>
    <t>&lt;0.5</t>
    <phoneticPr fontId="2"/>
  </si>
  <si>
    <t>手形山配水池</t>
  </si>
  <si>
    <t>8.0</t>
    <phoneticPr fontId="2"/>
  </si>
  <si>
    <t>16.8</t>
    <phoneticPr fontId="2"/>
  </si>
  <si>
    <t>26.5</t>
    <phoneticPr fontId="2"/>
  </si>
  <si>
    <t>27.5</t>
    <phoneticPr fontId="2"/>
  </si>
  <si>
    <t>26.0</t>
    <phoneticPr fontId="2"/>
  </si>
  <si>
    <t>20.8</t>
    <phoneticPr fontId="2"/>
  </si>
  <si>
    <t>12.0</t>
    <phoneticPr fontId="2"/>
  </si>
  <si>
    <t>9.5</t>
    <phoneticPr fontId="2"/>
  </si>
  <si>
    <t>2.0</t>
    <phoneticPr fontId="2"/>
  </si>
  <si>
    <t>5.2</t>
    <phoneticPr fontId="2"/>
  </si>
  <si>
    <t>15.4</t>
    <phoneticPr fontId="2"/>
  </si>
  <si>
    <t>6.7</t>
    <phoneticPr fontId="2"/>
  </si>
  <si>
    <t>21.0</t>
    <phoneticPr fontId="2"/>
  </si>
  <si>
    <t>22.6</t>
    <phoneticPr fontId="2"/>
  </si>
  <si>
    <t>25.5</t>
    <phoneticPr fontId="2"/>
  </si>
  <si>
    <t>20.5</t>
    <phoneticPr fontId="2"/>
  </si>
  <si>
    <t>12.6</t>
    <phoneticPr fontId="2"/>
  </si>
  <si>
    <t>10.4</t>
    <phoneticPr fontId="2"/>
  </si>
  <si>
    <t>3.2</t>
    <phoneticPr fontId="2"/>
  </si>
  <si>
    <t>6.0</t>
    <phoneticPr fontId="2"/>
  </si>
  <si>
    <t>5.6</t>
    <phoneticPr fontId="2"/>
  </si>
  <si>
    <t>13.8</t>
    <phoneticPr fontId="2"/>
  </si>
  <si>
    <t>0.008</t>
    <phoneticPr fontId="2"/>
  </si>
  <si>
    <t>0.011</t>
    <phoneticPr fontId="2"/>
  </si>
  <si>
    <t>0.022</t>
    <phoneticPr fontId="2"/>
  </si>
  <si>
    <t>0.027</t>
    <phoneticPr fontId="2"/>
  </si>
  <si>
    <t>14.6</t>
    <phoneticPr fontId="2"/>
  </si>
  <si>
    <t>15.3</t>
    <phoneticPr fontId="2"/>
  </si>
  <si>
    <t>14.4</t>
    <phoneticPr fontId="2"/>
  </si>
  <si>
    <t>14.3</t>
    <phoneticPr fontId="2"/>
  </si>
  <si>
    <t>17.0</t>
    <phoneticPr fontId="2"/>
  </si>
  <si>
    <t>13.2</t>
    <phoneticPr fontId="2"/>
  </si>
  <si>
    <t>14.7</t>
    <phoneticPr fontId="2"/>
  </si>
  <si>
    <t>20.9</t>
    <phoneticPr fontId="2"/>
  </si>
  <si>
    <t>19.4</t>
    <phoneticPr fontId="2"/>
  </si>
  <si>
    <t>15.0</t>
    <phoneticPr fontId="2"/>
  </si>
  <si>
    <t>7.5</t>
    <phoneticPr fontId="2"/>
  </si>
  <si>
    <t>金足小泉給水栓</t>
  </si>
  <si>
    <t>14.2</t>
    <phoneticPr fontId="2"/>
  </si>
  <si>
    <t>13.5</t>
    <phoneticPr fontId="2"/>
  </si>
  <si>
    <t>24.5</t>
    <phoneticPr fontId="2"/>
  </si>
  <si>
    <t>30.0</t>
    <phoneticPr fontId="2"/>
  </si>
  <si>
    <t>26.8</t>
    <phoneticPr fontId="2"/>
  </si>
  <si>
    <t>18.5</t>
    <phoneticPr fontId="2"/>
  </si>
  <si>
    <t>14.0</t>
    <phoneticPr fontId="2"/>
  </si>
  <si>
    <t>5.0</t>
    <phoneticPr fontId="2"/>
  </si>
  <si>
    <t>-0.9</t>
    <phoneticPr fontId="2"/>
  </si>
  <si>
    <t>3.5</t>
    <phoneticPr fontId="2"/>
  </si>
  <si>
    <t>9.0</t>
    <phoneticPr fontId="2"/>
  </si>
  <si>
    <t>30.6</t>
    <phoneticPr fontId="2"/>
  </si>
  <si>
    <t>28.8</t>
    <phoneticPr fontId="2"/>
  </si>
  <si>
    <t>21.5</t>
    <phoneticPr fontId="2"/>
  </si>
  <si>
    <t>13.0</t>
    <phoneticPr fontId="2"/>
  </si>
  <si>
    <t>8.2</t>
    <phoneticPr fontId="2"/>
  </si>
  <si>
    <t>4.4</t>
    <phoneticPr fontId="2"/>
  </si>
  <si>
    <t>3.0</t>
    <phoneticPr fontId="2"/>
  </si>
  <si>
    <t>6.5</t>
    <phoneticPr fontId="2"/>
  </si>
  <si>
    <t>0.2</t>
    <phoneticPr fontId="2"/>
  </si>
  <si>
    <t>0.1</t>
    <phoneticPr fontId="2"/>
  </si>
  <si>
    <t>0.043</t>
    <phoneticPr fontId="2"/>
  </si>
  <si>
    <t>0.029</t>
    <phoneticPr fontId="2"/>
  </si>
  <si>
    <t>0.024</t>
    <phoneticPr fontId="2"/>
  </si>
  <si>
    <t>11.3</t>
    <phoneticPr fontId="2"/>
  </si>
  <si>
    <t>12.9</t>
    <phoneticPr fontId="2"/>
  </si>
  <si>
    <t>17.9</t>
    <phoneticPr fontId="2"/>
  </si>
  <si>
    <t>16.7</t>
    <phoneticPr fontId="2"/>
  </si>
  <si>
    <t>23.4</t>
    <phoneticPr fontId="2"/>
  </si>
  <si>
    <t>16.2</t>
    <phoneticPr fontId="2"/>
  </si>
  <si>
    <t>77</t>
    <phoneticPr fontId="2"/>
  </si>
  <si>
    <t>7.7</t>
    <phoneticPr fontId="2"/>
  </si>
  <si>
    <t>上北手百崎給水栓</t>
  </si>
  <si>
    <t>13.3</t>
    <phoneticPr fontId="2"/>
  </si>
  <si>
    <t>30.1</t>
    <phoneticPr fontId="2"/>
  </si>
  <si>
    <t>28.5</t>
    <phoneticPr fontId="2"/>
  </si>
  <si>
    <t>-0.2</t>
    <phoneticPr fontId="2"/>
  </si>
  <si>
    <t>2.3</t>
    <phoneticPr fontId="2"/>
  </si>
  <si>
    <t>20.0</t>
    <phoneticPr fontId="2"/>
  </si>
  <si>
    <t>27.0</t>
    <phoneticPr fontId="2"/>
  </si>
  <si>
    <t>8.7</t>
    <phoneticPr fontId="2"/>
  </si>
  <si>
    <t>4.0</t>
    <phoneticPr fontId="2"/>
  </si>
  <si>
    <t>5.1</t>
    <phoneticPr fontId="2"/>
  </si>
  <si>
    <t>0.06</t>
    <phoneticPr fontId="2"/>
  </si>
  <si>
    <t>0.018</t>
    <phoneticPr fontId="2"/>
  </si>
  <si>
    <t>0.036</t>
    <phoneticPr fontId="2"/>
  </si>
  <si>
    <t>0.026</t>
    <phoneticPr fontId="2"/>
  </si>
  <si>
    <t>0.020</t>
    <phoneticPr fontId="2"/>
  </si>
  <si>
    <t>0.012</t>
    <phoneticPr fontId="2"/>
  </si>
  <si>
    <t>11.5</t>
    <phoneticPr fontId="2"/>
  </si>
  <si>
    <t>15.2</t>
    <phoneticPr fontId="2"/>
  </si>
  <si>
    <t>18.7</t>
    <phoneticPr fontId="2"/>
  </si>
  <si>
    <t>18.1</t>
    <phoneticPr fontId="2"/>
  </si>
  <si>
    <t>15.9</t>
    <phoneticPr fontId="2"/>
  </si>
  <si>
    <t>20.3</t>
    <phoneticPr fontId="2"/>
  </si>
  <si>
    <t>16.0</t>
    <phoneticPr fontId="2"/>
  </si>
  <si>
    <t>0.000003</t>
    <phoneticPr fontId="2"/>
  </si>
  <si>
    <t>太平山谷給水栓</t>
  </si>
  <si>
    <t>29.8</t>
    <phoneticPr fontId="2"/>
  </si>
  <si>
    <t>32.0</t>
    <phoneticPr fontId="2"/>
  </si>
  <si>
    <t>31.0</t>
    <phoneticPr fontId="2"/>
  </si>
  <si>
    <t>11.0</t>
    <phoneticPr fontId="2"/>
  </si>
  <si>
    <t>8.5</t>
    <phoneticPr fontId="2"/>
  </si>
  <si>
    <t>15.5</t>
    <phoneticPr fontId="2"/>
  </si>
  <si>
    <t>29.5</t>
    <phoneticPr fontId="2"/>
  </si>
  <si>
    <t>3.9</t>
    <phoneticPr fontId="2"/>
  </si>
  <si>
    <t>3.8</t>
    <phoneticPr fontId="2"/>
  </si>
  <si>
    <t>0.039</t>
    <phoneticPr fontId="2"/>
  </si>
  <si>
    <t>0.013</t>
    <phoneticPr fontId="2"/>
  </si>
  <si>
    <t>13.4</t>
    <phoneticPr fontId="2"/>
  </si>
  <si>
    <t>19.1</t>
    <phoneticPr fontId="2"/>
  </si>
  <si>
    <t>79</t>
    <phoneticPr fontId="2"/>
  </si>
  <si>
    <t>豊岩配水池</t>
  </si>
  <si>
    <t>17.2</t>
    <phoneticPr fontId="2"/>
  </si>
  <si>
    <t>18.6</t>
    <phoneticPr fontId="2"/>
  </si>
  <si>
    <t>2.5</t>
    <phoneticPr fontId="2"/>
  </si>
  <si>
    <t>6.8</t>
    <phoneticPr fontId="2"/>
  </si>
  <si>
    <t>9.8</t>
    <phoneticPr fontId="2"/>
  </si>
  <si>
    <t>17.3</t>
    <phoneticPr fontId="2"/>
  </si>
  <si>
    <t>5.8</t>
    <phoneticPr fontId="2"/>
  </si>
  <si>
    <t>20.4</t>
    <phoneticPr fontId="2"/>
  </si>
  <si>
    <t>22.0</t>
    <phoneticPr fontId="2"/>
  </si>
  <si>
    <t>19.2</t>
    <phoneticPr fontId="2"/>
  </si>
  <si>
    <t>8.8</t>
    <phoneticPr fontId="2"/>
  </si>
  <si>
    <t>3.3</t>
    <phoneticPr fontId="2"/>
  </si>
  <si>
    <t>4.5</t>
    <phoneticPr fontId="2"/>
  </si>
  <si>
    <t>5.7</t>
    <phoneticPr fontId="2"/>
  </si>
  <si>
    <t>0.08</t>
    <phoneticPr fontId="2"/>
  </si>
  <si>
    <t>0.016</t>
    <phoneticPr fontId="2"/>
  </si>
  <si>
    <t>0.034</t>
    <phoneticPr fontId="2"/>
  </si>
  <si>
    <t>0.028</t>
    <phoneticPr fontId="2"/>
  </si>
  <si>
    <t>0.019</t>
    <phoneticPr fontId="2"/>
  </si>
  <si>
    <t>14.9</t>
    <phoneticPr fontId="2"/>
  </si>
  <si>
    <t>74</t>
    <phoneticPr fontId="2"/>
  </si>
  <si>
    <t>豊岩小山給水栓</t>
  </si>
  <si>
    <t>23.9</t>
    <phoneticPr fontId="2"/>
  </si>
  <si>
    <t>26.3</t>
    <phoneticPr fontId="2"/>
  </si>
  <si>
    <t>25.6</t>
    <phoneticPr fontId="2"/>
  </si>
  <si>
    <t>-1.1</t>
    <phoneticPr fontId="2"/>
  </si>
  <si>
    <t>4.2</t>
    <phoneticPr fontId="2"/>
  </si>
  <si>
    <t>8.3</t>
    <phoneticPr fontId="2"/>
  </si>
  <si>
    <t>26.2</t>
    <phoneticPr fontId="2"/>
  </si>
  <si>
    <t>10.5</t>
    <phoneticPr fontId="2"/>
  </si>
  <si>
    <t>5.9</t>
    <phoneticPr fontId="2"/>
  </si>
  <si>
    <t>0.041</t>
    <phoneticPr fontId="2"/>
  </si>
  <si>
    <t>0.025</t>
    <phoneticPr fontId="2"/>
  </si>
  <si>
    <t>17.5</t>
    <phoneticPr fontId="2"/>
  </si>
  <si>
    <t>21.8</t>
    <phoneticPr fontId="2"/>
  </si>
  <si>
    <t>山王六丁目給水栓</t>
  </si>
  <si>
    <t>9.6</t>
    <phoneticPr fontId="2"/>
  </si>
  <si>
    <t>-2.0</t>
    <phoneticPr fontId="2"/>
  </si>
  <si>
    <t>13.7</t>
    <phoneticPr fontId="2"/>
  </si>
  <si>
    <t>18.4</t>
    <phoneticPr fontId="2"/>
  </si>
  <si>
    <t>6.2</t>
    <phoneticPr fontId="2"/>
  </si>
  <si>
    <t>11.4</t>
    <phoneticPr fontId="2"/>
  </si>
  <si>
    <t>17.7</t>
    <phoneticPr fontId="2"/>
  </si>
  <si>
    <t>20.6</t>
    <phoneticPr fontId="2"/>
  </si>
  <si>
    <t>78</t>
    <phoneticPr fontId="2"/>
  </si>
  <si>
    <t>御所野元町給水栓</t>
  </si>
  <si>
    <t>23.0</t>
    <phoneticPr fontId="2"/>
  </si>
  <si>
    <t>0.0</t>
    <phoneticPr fontId="2"/>
  </si>
  <si>
    <t>4.6</t>
    <phoneticPr fontId="2"/>
  </si>
  <si>
    <t>0.015</t>
    <phoneticPr fontId="2"/>
  </si>
  <si>
    <t>0.033</t>
    <phoneticPr fontId="2"/>
  </si>
  <si>
    <t>12.3</t>
    <phoneticPr fontId="2"/>
  </si>
  <si>
    <t>18.3</t>
    <phoneticPr fontId="2"/>
  </si>
  <si>
    <t>16.9</t>
    <phoneticPr fontId="2"/>
  </si>
  <si>
    <t>73</t>
    <phoneticPr fontId="2"/>
  </si>
  <si>
    <t>雄和平沢給水栓</t>
  </si>
  <si>
    <t>24.6</t>
    <phoneticPr fontId="2"/>
  </si>
  <si>
    <t>-1.3</t>
    <phoneticPr fontId="2"/>
  </si>
  <si>
    <t>3.1</t>
    <phoneticPr fontId="2"/>
  </si>
  <si>
    <t>3.7</t>
    <phoneticPr fontId="2"/>
  </si>
  <si>
    <t>22.5</t>
    <phoneticPr fontId="2"/>
  </si>
  <si>
    <t>25.8</t>
    <phoneticPr fontId="2"/>
  </si>
  <si>
    <t>6.3</t>
    <phoneticPr fontId="2"/>
  </si>
  <si>
    <t>0.017</t>
    <phoneticPr fontId="2"/>
  </si>
  <si>
    <t>17.1</t>
    <phoneticPr fontId="2"/>
  </si>
  <si>
    <t>25</t>
    <phoneticPr fontId="2"/>
  </si>
  <si>
    <t>1.0</t>
    <phoneticPr fontId="2"/>
  </si>
  <si>
    <t>雄和戸賀沢給水栓</t>
  </si>
  <si>
    <t>10.1</t>
    <phoneticPr fontId="2"/>
  </si>
  <si>
    <t>21.2</t>
    <phoneticPr fontId="2"/>
  </si>
  <si>
    <t>5.3</t>
    <phoneticPr fontId="2"/>
  </si>
  <si>
    <t>0.09</t>
    <phoneticPr fontId="2"/>
  </si>
  <si>
    <t>0.040</t>
    <phoneticPr fontId="2"/>
  </si>
  <si>
    <t>19.3</t>
    <phoneticPr fontId="2"/>
  </si>
  <si>
    <t>21.1</t>
    <phoneticPr fontId="2"/>
  </si>
  <si>
    <t>19.7</t>
    <phoneticPr fontId="2"/>
  </si>
  <si>
    <t>16.3</t>
    <phoneticPr fontId="2"/>
  </si>
  <si>
    <t>雄和椿川給水栓</t>
  </si>
  <si>
    <t>27.1</t>
    <phoneticPr fontId="2"/>
  </si>
  <si>
    <t>-2.3</t>
    <phoneticPr fontId="2"/>
  </si>
  <si>
    <t>30.5</t>
    <phoneticPr fontId="2"/>
  </si>
  <si>
    <t>28.6</t>
    <phoneticPr fontId="2"/>
  </si>
  <si>
    <t>23.6</t>
    <phoneticPr fontId="2"/>
  </si>
  <si>
    <t>0.047</t>
    <phoneticPr fontId="2"/>
  </si>
  <si>
    <t>21.7</t>
    <phoneticPr fontId="2"/>
  </si>
  <si>
    <t>75</t>
    <phoneticPr fontId="2"/>
  </si>
  <si>
    <t>雄和女米木給水栓</t>
  </si>
  <si>
    <t>25.3</t>
    <phoneticPr fontId="2"/>
  </si>
  <si>
    <t>27.8</t>
    <phoneticPr fontId="2"/>
  </si>
  <si>
    <t>7.9</t>
    <phoneticPr fontId="2"/>
  </si>
  <si>
    <t>-1.0</t>
    <phoneticPr fontId="2"/>
  </si>
  <si>
    <t>2.1</t>
    <phoneticPr fontId="2"/>
  </si>
  <si>
    <t>25.2</t>
    <phoneticPr fontId="2"/>
  </si>
  <si>
    <t>0.051</t>
    <phoneticPr fontId="2"/>
  </si>
  <si>
    <t>11.8</t>
    <phoneticPr fontId="2"/>
  </si>
  <si>
    <t>16.6</t>
    <phoneticPr fontId="2"/>
  </si>
  <si>
    <t>21.9</t>
    <phoneticPr fontId="2"/>
  </si>
  <si>
    <t>16.4</t>
    <phoneticPr fontId="2"/>
  </si>
  <si>
    <t>豊岩浄水場浄水</t>
  </si>
  <si>
    <t>19.0</t>
    <phoneticPr fontId="2"/>
  </si>
  <si>
    <t>24.9</t>
    <phoneticPr fontId="2"/>
  </si>
  <si>
    <t>22.8</t>
    <phoneticPr fontId="2"/>
  </si>
  <si>
    <t>0.15</t>
    <phoneticPr fontId="2"/>
  </si>
  <si>
    <t>0.10</t>
    <phoneticPr fontId="2"/>
  </si>
  <si>
    <t>10.3</t>
    <phoneticPr fontId="2"/>
  </si>
  <si>
    <t>10.8</t>
    <phoneticPr fontId="2"/>
  </si>
  <si>
    <t>17.8</t>
    <phoneticPr fontId="2"/>
  </si>
  <si>
    <t>18.8</t>
    <phoneticPr fontId="2"/>
  </si>
  <si>
    <t>23</t>
    <phoneticPr fontId="2"/>
  </si>
  <si>
    <t>31</t>
    <phoneticPr fontId="2"/>
  </si>
  <si>
    <t>67</t>
    <phoneticPr fontId="2"/>
  </si>
  <si>
    <t>84</t>
    <phoneticPr fontId="2"/>
  </si>
  <si>
    <t>浜田配水池</t>
  </si>
  <si>
    <t>24.8</t>
    <phoneticPr fontId="2"/>
  </si>
  <si>
    <t>11.2</t>
    <phoneticPr fontId="2"/>
  </si>
  <si>
    <t>0.038</t>
    <phoneticPr fontId="2"/>
  </si>
  <si>
    <t>10.9</t>
    <phoneticPr fontId="2"/>
  </si>
  <si>
    <t>11.7</t>
    <phoneticPr fontId="2"/>
  </si>
  <si>
    <t>87</t>
    <phoneticPr fontId="2"/>
  </si>
  <si>
    <t>1.1</t>
    <phoneticPr fontId="2"/>
  </si>
  <si>
    <t>新屋元町給水栓</t>
  </si>
  <si>
    <t>24.7</t>
    <phoneticPr fontId="2"/>
  </si>
  <si>
    <t>4.9</t>
    <phoneticPr fontId="2"/>
  </si>
  <si>
    <t>0.023</t>
    <phoneticPr fontId="2"/>
  </si>
  <si>
    <t>10.7</t>
    <phoneticPr fontId="2"/>
  </si>
  <si>
    <t>94</t>
    <phoneticPr fontId="2"/>
  </si>
  <si>
    <t>下浜名ケ沢給水栓</t>
  </si>
  <si>
    <t>10.2</t>
    <phoneticPr fontId="2"/>
  </si>
  <si>
    <t>6.4</t>
    <phoneticPr fontId="2"/>
  </si>
  <si>
    <t>0.048</t>
    <phoneticPr fontId="2"/>
  </si>
  <si>
    <t>88</t>
    <phoneticPr fontId="2"/>
  </si>
  <si>
    <t>寺内鵜ノ木給水栓</t>
  </si>
  <si>
    <t>28.1</t>
    <phoneticPr fontId="2"/>
  </si>
  <si>
    <t>26.4</t>
    <phoneticPr fontId="2"/>
  </si>
  <si>
    <t>8.4</t>
    <phoneticPr fontId="2"/>
  </si>
  <si>
    <t>92</t>
    <phoneticPr fontId="2"/>
  </si>
  <si>
    <t>仁別浄水場浄水</t>
  </si>
  <si>
    <t>20.1</t>
    <phoneticPr fontId="2"/>
  </si>
  <si>
    <t>9.1</t>
    <phoneticPr fontId="2"/>
  </si>
  <si>
    <t>7.8</t>
    <phoneticPr fontId="2"/>
  </si>
  <si>
    <t>9.7</t>
    <phoneticPr fontId="2"/>
  </si>
  <si>
    <t>32</t>
    <phoneticPr fontId="2"/>
  </si>
  <si>
    <t>30</t>
    <phoneticPr fontId="2"/>
  </si>
  <si>
    <t>29</t>
    <phoneticPr fontId="2"/>
  </si>
  <si>
    <t>69</t>
    <phoneticPr fontId="2"/>
  </si>
  <si>
    <t>70</t>
    <phoneticPr fontId="2"/>
  </si>
  <si>
    <t>&lt;0.3</t>
    <phoneticPr fontId="2"/>
  </si>
  <si>
    <t>7.1</t>
    <phoneticPr fontId="2"/>
  </si>
  <si>
    <t>山内字藤倉給水栓</t>
  </si>
  <si>
    <t>27.9</t>
    <phoneticPr fontId="2"/>
  </si>
  <si>
    <t>23.2</t>
    <phoneticPr fontId="2"/>
  </si>
  <si>
    <t>8.6</t>
    <phoneticPr fontId="2"/>
  </si>
  <si>
    <t>12.1</t>
    <phoneticPr fontId="2"/>
  </si>
  <si>
    <t>9.9</t>
    <phoneticPr fontId="2"/>
  </si>
  <si>
    <t>9.3</t>
    <phoneticPr fontId="2"/>
  </si>
  <si>
    <t>松渕浄水場浄水</t>
  </si>
  <si>
    <t>50</t>
    <phoneticPr fontId="2"/>
  </si>
  <si>
    <t>47</t>
    <phoneticPr fontId="2"/>
  </si>
  <si>
    <t>51</t>
    <phoneticPr fontId="2"/>
  </si>
  <si>
    <t>49</t>
    <phoneticPr fontId="2"/>
  </si>
  <si>
    <t>124</t>
    <phoneticPr fontId="2"/>
  </si>
  <si>
    <t>111</t>
    <phoneticPr fontId="2"/>
  </si>
  <si>
    <t>139</t>
    <phoneticPr fontId="2"/>
  </si>
  <si>
    <t>河辺戸島給水栓</t>
  </si>
  <si>
    <t>17.6</t>
    <phoneticPr fontId="2"/>
  </si>
  <si>
    <t>河辺諸井給水栓</t>
  </si>
  <si>
    <t>18.2</t>
    <phoneticPr fontId="2"/>
  </si>
  <si>
    <t>1.2</t>
    <phoneticPr fontId="2"/>
  </si>
  <si>
    <t>5.4</t>
    <phoneticPr fontId="2"/>
  </si>
  <si>
    <t>48</t>
    <phoneticPr fontId="2"/>
  </si>
  <si>
    <t>105</t>
    <phoneticPr fontId="2"/>
  </si>
  <si>
    <t>俄沢浄水場浄水</t>
  </si>
  <si>
    <t>27.2</t>
    <phoneticPr fontId="2"/>
  </si>
  <si>
    <t>11.9</t>
    <phoneticPr fontId="2"/>
  </si>
  <si>
    <t>8.9</t>
    <phoneticPr fontId="2"/>
  </si>
  <si>
    <t>8.1</t>
    <phoneticPr fontId="2"/>
  </si>
  <si>
    <t>24</t>
    <phoneticPr fontId="2"/>
  </si>
  <si>
    <t>54</t>
    <phoneticPr fontId="2"/>
  </si>
  <si>
    <t>66</t>
    <phoneticPr fontId="2"/>
  </si>
  <si>
    <t>河辺高岡給水栓</t>
  </si>
  <si>
    <t>28.7</t>
    <phoneticPr fontId="2"/>
  </si>
  <si>
    <t>28.2</t>
    <phoneticPr fontId="2"/>
  </si>
  <si>
    <t>2.2</t>
    <phoneticPr fontId="2"/>
  </si>
  <si>
    <t>23.1</t>
    <phoneticPr fontId="2"/>
  </si>
  <si>
    <t>65</t>
    <phoneticPr fontId="2"/>
  </si>
  <si>
    <t>河辺三内給水栓</t>
  </si>
  <si>
    <t>1.3</t>
    <phoneticPr fontId="2"/>
  </si>
  <si>
    <t>64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</si>
</sst>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h:mm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ｺﾞｼｯｸ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6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/>
  </cellStyleXfs>
  <cellXfs count="13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2" borderId="8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49" fontId="6" fillId="2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shrinkToFit="1"/>
    </xf>
    <xf numFmtId="49" fontId="6" fillId="0" borderId="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49" fontId="6" fillId="0" borderId="18" xfId="0" quotePrefix="1" applyNumberFormat="1" applyFont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76" fontId="6" fillId="0" borderId="22" xfId="0" applyNumberFormat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0" fontId="4" fillId="0" borderId="31" xfId="2" applyNumberFormat="1" applyFont="1" applyFill="1" applyBorder="1" applyAlignment="1">
      <alignment horizontal="center" vertical="center" shrinkToFit="1"/>
    </xf>
    <xf numFmtId="49" fontId="6" fillId="0" borderId="2" xfId="2" applyNumberFormat="1" applyFont="1" applyFill="1" applyBorder="1" applyAlignment="1">
      <alignment horizontal="center" vertical="center" shrinkToFit="1"/>
    </xf>
    <xf numFmtId="49" fontId="6" fillId="0" borderId="6" xfId="2" applyNumberFormat="1" applyFont="1" applyFill="1" applyBorder="1" applyAlignment="1">
      <alignment horizontal="center" vertical="center" shrinkToFit="1"/>
    </xf>
    <xf numFmtId="49" fontId="7" fillId="0" borderId="6" xfId="2" applyNumberFormat="1" applyFont="1" applyFill="1" applyBorder="1" applyAlignment="1">
      <alignment horizontal="center" vertical="center" shrinkToFit="1"/>
    </xf>
    <xf numFmtId="49" fontId="6" fillId="0" borderId="32" xfId="2" applyNumberFormat="1" applyFont="1" applyFill="1" applyBorder="1" applyAlignment="1">
      <alignment horizontal="center" vertical="center" shrinkToFit="1"/>
    </xf>
    <xf numFmtId="49" fontId="6" fillId="0" borderId="10" xfId="2" applyNumberFormat="1" applyFont="1" applyFill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shrinkToFit="1"/>
    </xf>
    <xf numFmtId="0" fontId="6" fillId="0" borderId="32" xfId="0" applyNumberFormat="1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9" xfId="1" applyNumberFormat="1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/>
    </xf>
    <xf numFmtId="0" fontId="4" fillId="0" borderId="3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36" xfId="0" applyFont="1" applyFill="1" applyBorder="1" applyAlignment="1">
      <alignment vertical="center"/>
    </xf>
    <xf numFmtId="176" fontId="6" fillId="0" borderId="22" xfId="0" quotePrefix="1" applyNumberFormat="1" applyFont="1" applyBorder="1" applyAlignment="1">
      <alignment horizontal="center" vertical="center"/>
    </xf>
    <xf numFmtId="176" fontId="6" fillId="0" borderId="33" xfId="0" quotePrefix="1" applyNumberFormat="1" applyFont="1" applyBorder="1" applyAlignment="1">
      <alignment horizontal="center" vertical="center"/>
    </xf>
    <xf numFmtId="177" fontId="6" fillId="0" borderId="4" xfId="0" quotePrefix="1" applyNumberFormat="1" applyFont="1" applyBorder="1" applyAlignment="1">
      <alignment horizontal="center" vertical="center"/>
    </xf>
    <xf numFmtId="177" fontId="6" fillId="0" borderId="1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 shrinkToFit="1"/>
    </xf>
    <xf numFmtId="49" fontId="6" fillId="0" borderId="18" xfId="0" quotePrefix="1" applyNumberFormat="1" applyFont="1" applyBorder="1" applyAlignment="1">
      <alignment horizontal="center" vertical="center" shrinkToFit="1"/>
    </xf>
    <xf numFmtId="49" fontId="6" fillId="0" borderId="11" xfId="0" quotePrefix="1" applyNumberFormat="1" applyFont="1" applyBorder="1" applyAlignment="1">
      <alignment horizontal="center" vertical="center"/>
    </xf>
    <xf numFmtId="49" fontId="6" fillId="0" borderId="12" xfId="0" quotePrefix="1" applyNumberFormat="1" applyFont="1" applyBorder="1" applyAlignment="1">
      <alignment horizontal="center" vertical="center"/>
    </xf>
    <xf numFmtId="49" fontId="6" fillId="0" borderId="34" xfId="0" quotePrefix="1" applyNumberFormat="1" applyFont="1" applyBorder="1" applyAlignment="1">
      <alignment horizontal="center" vertical="center"/>
    </xf>
    <xf numFmtId="49" fontId="6" fillId="0" borderId="14" xfId="0" quotePrefix="1" applyNumberFormat="1" applyFont="1" applyBorder="1" applyAlignment="1">
      <alignment horizontal="center" vertical="center"/>
    </xf>
    <xf numFmtId="49" fontId="6" fillId="0" borderId="21" xfId="0" quotePrefix="1" applyNumberFormat="1" applyFont="1" applyBorder="1" applyAlignment="1">
      <alignment horizontal="center" vertical="center"/>
    </xf>
    <xf numFmtId="0" fontId="6" fillId="0" borderId="42" xfId="0" applyFont="1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37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textRotation="255"/>
    </xf>
    <xf numFmtId="0" fontId="4" fillId="3" borderId="39" xfId="0" applyFont="1" applyFill="1" applyBorder="1" applyAlignment="1">
      <alignment horizontal="center" vertical="center" textRotation="255"/>
    </xf>
    <xf numFmtId="0" fontId="4" fillId="3" borderId="40" xfId="0" applyFont="1" applyFill="1" applyBorder="1" applyAlignment="1">
      <alignment horizontal="center" vertical="center" textRotation="255"/>
    </xf>
    <xf numFmtId="49" fontId="4" fillId="0" borderId="27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textRotation="255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</cellXfs>
  <cellStyles count="3">
    <cellStyle name="標準" xfId="0" builtinId="0"/>
    <cellStyle name="標準_Pest(Golf) (2)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5C3FD-EFB0-47DE-9E66-59ABA846A3B1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109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>
        <v>45994</v>
      </c>
      <c r="O3" s="96">
        <v>46043</v>
      </c>
      <c r="P3" s="96">
        <v>46071</v>
      </c>
      <c r="Q3" s="97">
        <v>46085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0.37152777777777773</v>
      </c>
      <c r="G4" s="18">
        <v>0.375</v>
      </c>
      <c r="H4" s="18">
        <v>0.37708333333333338</v>
      </c>
      <c r="I4" s="18">
        <v>0.375</v>
      </c>
      <c r="J4" s="18">
        <v>0.38263888888888892</v>
      </c>
      <c r="K4" s="18">
        <v>0.38611111111111113</v>
      </c>
      <c r="L4" s="18">
        <v>0.38125000000000003</v>
      </c>
      <c r="M4" s="18">
        <v>0.37847222222222227</v>
      </c>
      <c r="N4" s="98">
        <v>0.36874999999999997</v>
      </c>
      <c r="O4" s="98">
        <v>0.375</v>
      </c>
      <c r="P4" s="98">
        <v>0.37847222222222227</v>
      </c>
      <c r="Q4" s="99">
        <v>0.375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114</v>
      </c>
      <c r="P5" s="100" t="s">
        <v>113</v>
      </c>
      <c r="Q5" s="101" t="s">
        <v>111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113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115</v>
      </c>
      <c r="G7" s="27" t="s">
        <v>116</v>
      </c>
      <c r="H7" s="27" t="s">
        <v>117</v>
      </c>
      <c r="I7" s="27" t="s">
        <v>118</v>
      </c>
      <c r="J7" s="27" t="s">
        <v>119</v>
      </c>
      <c r="K7" s="27" t="s">
        <v>120</v>
      </c>
      <c r="L7" s="27" t="s">
        <v>121</v>
      </c>
      <c r="M7" s="27" t="s">
        <v>122</v>
      </c>
      <c r="N7" s="38" t="s">
        <v>123</v>
      </c>
      <c r="O7" s="38" t="s">
        <v>124</v>
      </c>
      <c r="P7" s="38" t="s">
        <v>121</v>
      </c>
      <c r="Q7" s="51" t="s">
        <v>125</v>
      </c>
      <c r="R7" s="52" t="s">
        <v>119</v>
      </c>
      <c r="S7" s="25" t="s">
        <v>124</v>
      </c>
      <c r="T7" s="70" t="s">
        <v>126</v>
      </c>
      <c r="U7" s="115" t="str">
        <f>R7</f>
        <v>29.0</v>
      </c>
      <c r="V7" s="114"/>
      <c r="W7" s="114" t="str">
        <f>IF(R7=S7,"-",S7)</f>
        <v>9.4</v>
      </c>
      <c r="X7" s="114"/>
      <c r="Y7" s="114" t="str">
        <f>IF(R7=T7,"-",T7)</f>
        <v>22.7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127</v>
      </c>
      <c r="G8" s="27" t="s">
        <v>128</v>
      </c>
      <c r="H8" s="27" t="s">
        <v>129</v>
      </c>
      <c r="I8" s="27" t="s">
        <v>130</v>
      </c>
      <c r="J8" s="27" t="s">
        <v>131</v>
      </c>
      <c r="K8" s="27" t="s">
        <v>126</v>
      </c>
      <c r="L8" s="27" t="s">
        <v>132</v>
      </c>
      <c r="M8" s="27" t="s">
        <v>133</v>
      </c>
      <c r="N8" s="38" t="s">
        <v>134</v>
      </c>
      <c r="O8" s="38" t="s">
        <v>135</v>
      </c>
      <c r="P8" s="38" t="s">
        <v>136</v>
      </c>
      <c r="Q8" s="51" t="s">
        <v>137</v>
      </c>
      <c r="R8" s="52" t="s">
        <v>131</v>
      </c>
      <c r="S8" s="25" t="s">
        <v>135</v>
      </c>
      <c r="T8" s="70" t="s">
        <v>138</v>
      </c>
      <c r="U8" s="115" t="str">
        <f>R8</f>
        <v>24.2</v>
      </c>
      <c r="V8" s="114"/>
      <c r="W8" s="114" t="str">
        <f>IF(R8=S8,"-",S8)</f>
        <v>2.8</v>
      </c>
      <c r="X8" s="114"/>
      <c r="Y8" s="114" t="str">
        <f>IF(R8=T8,"-",T8)</f>
        <v>13.9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139</v>
      </c>
      <c r="G9" s="103" t="s">
        <v>140</v>
      </c>
      <c r="H9" s="103" t="s">
        <v>139</v>
      </c>
      <c r="I9" s="103" t="s">
        <v>141</v>
      </c>
      <c r="J9" s="103" t="s">
        <v>142</v>
      </c>
      <c r="K9" s="103" t="s">
        <v>139</v>
      </c>
      <c r="L9" s="103" t="s">
        <v>143</v>
      </c>
      <c r="M9" s="103" t="s">
        <v>141</v>
      </c>
      <c r="N9" s="103" t="s">
        <v>139</v>
      </c>
      <c r="O9" s="103" t="s">
        <v>139</v>
      </c>
      <c r="P9" s="103" t="s">
        <v>140</v>
      </c>
      <c r="Q9" s="104" t="s">
        <v>139</v>
      </c>
      <c r="R9" s="65" t="s">
        <v>142</v>
      </c>
      <c r="S9" s="32" t="s">
        <v>140</v>
      </c>
      <c r="T9" s="71" t="s">
        <v>139</v>
      </c>
      <c r="U9" s="112" t="str">
        <f>R9</f>
        <v>0.9</v>
      </c>
      <c r="V9" s="113"/>
      <c r="W9" s="113" t="str">
        <f>IF(LEFT(R9,1)="&lt;","-",IF(AA9=1,"-",S9))</f>
        <v>0.5</v>
      </c>
      <c r="X9" s="113"/>
      <c r="Y9" s="113" t="str">
        <f>IF(LEFT(R9,1)="&lt;","-",IF(AA9=1,"-",T9))</f>
        <v>0.6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146</v>
      </c>
      <c r="G12" s="27" t="s">
        <v>78</v>
      </c>
      <c r="H12" s="38" t="s">
        <v>78</v>
      </c>
      <c r="I12" s="27" t="s">
        <v>146</v>
      </c>
      <c r="J12" s="38" t="s">
        <v>78</v>
      </c>
      <c r="K12" s="38" t="s">
        <v>78</v>
      </c>
      <c r="L12" s="27" t="s">
        <v>146</v>
      </c>
      <c r="M12" s="38" t="s">
        <v>78</v>
      </c>
      <c r="N12" s="38" t="s">
        <v>78</v>
      </c>
      <c r="O12" s="38" t="s">
        <v>146</v>
      </c>
      <c r="P12" s="38" t="s">
        <v>78</v>
      </c>
      <c r="Q12" s="51" t="s">
        <v>78</v>
      </c>
      <c r="R12" s="52" t="s">
        <v>146</v>
      </c>
      <c r="S12" s="25" t="s">
        <v>146</v>
      </c>
      <c r="T12" s="70" t="s">
        <v>146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4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147</v>
      </c>
      <c r="G13" s="27" t="s">
        <v>78</v>
      </c>
      <c r="H13" s="38" t="s">
        <v>78</v>
      </c>
      <c r="I13" s="27" t="s">
        <v>147</v>
      </c>
      <c r="J13" s="38" t="s">
        <v>78</v>
      </c>
      <c r="K13" s="38" t="s">
        <v>78</v>
      </c>
      <c r="L13" s="27" t="s">
        <v>147</v>
      </c>
      <c r="M13" s="38" t="s">
        <v>78</v>
      </c>
      <c r="N13" s="38" t="s">
        <v>78</v>
      </c>
      <c r="O13" s="38" t="s">
        <v>147</v>
      </c>
      <c r="P13" s="38" t="s">
        <v>78</v>
      </c>
      <c r="Q13" s="51" t="s">
        <v>78</v>
      </c>
      <c r="R13" s="52" t="s">
        <v>147</v>
      </c>
      <c r="S13" s="25" t="s">
        <v>147</v>
      </c>
      <c r="T13" s="70" t="s">
        <v>147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4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148</v>
      </c>
      <c r="G14" s="27" t="s">
        <v>78</v>
      </c>
      <c r="H14" s="38" t="s">
        <v>78</v>
      </c>
      <c r="I14" s="27" t="s">
        <v>148</v>
      </c>
      <c r="J14" s="38" t="s">
        <v>78</v>
      </c>
      <c r="K14" s="38" t="s">
        <v>78</v>
      </c>
      <c r="L14" s="27" t="s">
        <v>148</v>
      </c>
      <c r="M14" s="38" t="s">
        <v>78</v>
      </c>
      <c r="N14" s="38" t="s">
        <v>78</v>
      </c>
      <c r="O14" s="38" t="s">
        <v>148</v>
      </c>
      <c r="P14" s="38" t="s">
        <v>78</v>
      </c>
      <c r="Q14" s="51" t="s">
        <v>78</v>
      </c>
      <c r="R14" s="52" t="s">
        <v>148</v>
      </c>
      <c r="S14" s="25" t="s">
        <v>148</v>
      </c>
      <c r="T14" s="70" t="s">
        <v>148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4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148</v>
      </c>
      <c r="G16" s="27" t="s">
        <v>78</v>
      </c>
      <c r="H16" s="38" t="s">
        <v>78</v>
      </c>
      <c r="I16" s="27" t="s">
        <v>148</v>
      </c>
      <c r="J16" s="38" t="s">
        <v>78</v>
      </c>
      <c r="K16" s="38" t="s">
        <v>78</v>
      </c>
      <c r="L16" s="27" t="s">
        <v>148</v>
      </c>
      <c r="M16" s="38" t="s">
        <v>78</v>
      </c>
      <c r="N16" s="38" t="s">
        <v>78</v>
      </c>
      <c r="O16" s="38" t="s">
        <v>148</v>
      </c>
      <c r="P16" s="38" t="s">
        <v>78</v>
      </c>
      <c r="Q16" s="51" t="s">
        <v>78</v>
      </c>
      <c r="R16" s="52" t="s">
        <v>148</v>
      </c>
      <c r="S16" s="25" t="s">
        <v>148</v>
      </c>
      <c r="T16" s="70" t="s">
        <v>148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4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150</v>
      </c>
      <c r="G18" s="27" t="s">
        <v>78</v>
      </c>
      <c r="H18" s="38" t="s">
        <v>78</v>
      </c>
      <c r="I18" s="27" t="s">
        <v>150</v>
      </c>
      <c r="J18" s="38" t="s">
        <v>78</v>
      </c>
      <c r="K18" s="38" t="s">
        <v>78</v>
      </c>
      <c r="L18" s="27" t="s">
        <v>150</v>
      </c>
      <c r="M18" s="38" t="s">
        <v>78</v>
      </c>
      <c r="N18" s="38" t="s">
        <v>78</v>
      </c>
      <c r="O18" s="38" t="s">
        <v>150</v>
      </c>
      <c r="P18" s="38" t="s">
        <v>78</v>
      </c>
      <c r="Q18" s="51" t="s">
        <v>78</v>
      </c>
      <c r="R18" s="52" t="s">
        <v>150</v>
      </c>
      <c r="S18" s="25" t="s">
        <v>150</v>
      </c>
      <c r="T18" s="70" t="s">
        <v>150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4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140</v>
      </c>
      <c r="G20" s="27" t="s">
        <v>78</v>
      </c>
      <c r="H20" s="38" t="s">
        <v>78</v>
      </c>
      <c r="I20" s="27" t="s">
        <v>151</v>
      </c>
      <c r="J20" s="38" t="s">
        <v>78</v>
      </c>
      <c r="K20" s="38" t="s">
        <v>78</v>
      </c>
      <c r="L20" s="27" t="s">
        <v>151</v>
      </c>
      <c r="M20" s="38" t="s">
        <v>78</v>
      </c>
      <c r="N20" s="38" t="s">
        <v>78</v>
      </c>
      <c r="O20" s="38" t="s">
        <v>152</v>
      </c>
      <c r="P20" s="38" t="s">
        <v>78</v>
      </c>
      <c r="Q20" s="51" t="s">
        <v>78</v>
      </c>
      <c r="R20" s="52" t="s">
        <v>140</v>
      </c>
      <c r="S20" s="25" t="s">
        <v>151</v>
      </c>
      <c r="T20" s="70" t="s">
        <v>151</v>
      </c>
      <c r="U20" s="115" t="str">
        <f t="shared" si="1"/>
        <v>0.5</v>
      </c>
      <c r="V20" s="114"/>
      <c r="W20" s="114" t="str">
        <f t="shared" si="2"/>
        <v>&lt;0.4</v>
      </c>
      <c r="X20" s="114"/>
      <c r="Y20" s="114" t="str">
        <f t="shared" si="3"/>
        <v>&lt;0.4</v>
      </c>
      <c r="Z20" s="114"/>
      <c r="AA20" s="53">
        <f t="shared" si="0"/>
        <v>4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153</v>
      </c>
      <c r="G21" s="27" t="s">
        <v>78</v>
      </c>
      <c r="H21" s="38" t="s">
        <v>78</v>
      </c>
      <c r="I21" s="27" t="s">
        <v>154</v>
      </c>
      <c r="J21" s="38" t="s">
        <v>78</v>
      </c>
      <c r="K21" s="38" t="s">
        <v>78</v>
      </c>
      <c r="L21" s="27" t="s">
        <v>153</v>
      </c>
      <c r="M21" s="38" t="s">
        <v>78</v>
      </c>
      <c r="N21" s="38" t="s">
        <v>78</v>
      </c>
      <c r="O21" s="38" t="s">
        <v>153</v>
      </c>
      <c r="P21" s="38" t="s">
        <v>78</v>
      </c>
      <c r="Q21" s="51" t="s">
        <v>78</v>
      </c>
      <c r="R21" s="52" t="s">
        <v>154</v>
      </c>
      <c r="S21" s="25" t="s">
        <v>153</v>
      </c>
      <c r="T21" s="70" t="s">
        <v>153</v>
      </c>
      <c r="U21" s="115" t="str">
        <f t="shared" si="1"/>
        <v>0.11</v>
      </c>
      <c r="V21" s="114"/>
      <c r="W21" s="114" t="str">
        <f t="shared" si="2"/>
        <v>&lt;0.08</v>
      </c>
      <c r="X21" s="114"/>
      <c r="Y21" s="114" t="str">
        <f t="shared" si="3"/>
        <v>&lt;0.08</v>
      </c>
      <c r="Z21" s="114"/>
      <c r="AA21" s="53">
        <f t="shared" si="0"/>
        <v>4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155</v>
      </c>
      <c r="G22" s="27" t="s">
        <v>78</v>
      </c>
      <c r="H22" s="38" t="s">
        <v>78</v>
      </c>
      <c r="I22" s="27" t="s">
        <v>155</v>
      </c>
      <c r="J22" s="38" t="s">
        <v>78</v>
      </c>
      <c r="K22" s="38" t="s">
        <v>78</v>
      </c>
      <c r="L22" s="27" t="s">
        <v>155</v>
      </c>
      <c r="M22" s="38" t="s">
        <v>78</v>
      </c>
      <c r="N22" s="38" t="s">
        <v>78</v>
      </c>
      <c r="O22" s="38" t="s">
        <v>155</v>
      </c>
      <c r="P22" s="38" t="s">
        <v>78</v>
      </c>
      <c r="Q22" s="51" t="s">
        <v>78</v>
      </c>
      <c r="R22" s="52" t="s">
        <v>155</v>
      </c>
      <c r="S22" s="25" t="s">
        <v>155</v>
      </c>
      <c r="T22" s="70" t="s">
        <v>155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4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156</v>
      </c>
      <c r="G23" s="27" t="s">
        <v>78</v>
      </c>
      <c r="H23" s="38" t="s">
        <v>78</v>
      </c>
      <c r="I23" s="27" t="s">
        <v>156</v>
      </c>
      <c r="J23" s="38" t="s">
        <v>78</v>
      </c>
      <c r="K23" s="38" t="s">
        <v>78</v>
      </c>
      <c r="L23" s="27" t="s">
        <v>156</v>
      </c>
      <c r="M23" s="38" t="s">
        <v>78</v>
      </c>
      <c r="N23" s="38" t="s">
        <v>78</v>
      </c>
      <c r="O23" s="38" t="s">
        <v>156</v>
      </c>
      <c r="P23" s="38" t="s">
        <v>78</v>
      </c>
      <c r="Q23" s="51" t="s">
        <v>78</v>
      </c>
      <c r="R23" s="52" t="s">
        <v>156</v>
      </c>
      <c r="S23" s="25" t="s">
        <v>156</v>
      </c>
      <c r="T23" s="70" t="s">
        <v>156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4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157</v>
      </c>
      <c r="G24" s="27" t="s">
        <v>78</v>
      </c>
      <c r="H24" s="38" t="s">
        <v>78</v>
      </c>
      <c r="I24" s="27" t="s">
        <v>157</v>
      </c>
      <c r="J24" s="38" t="s">
        <v>78</v>
      </c>
      <c r="K24" s="38" t="s">
        <v>78</v>
      </c>
      <c r="L24" s="27" t="s">
        <v>157</v>
      </c>
      <c r="M24" s="38" t="s">
        <v>78</v>
      </c>
      <c r="N24" s="38" t="s">
        <v>78</v>
      </c>
      <c r="O24" s="38" t="s">
        <v>157</v>
      </c>
      <c r="P24" s="38" t="s">
        <v>78</v>
      </c>
      <c r="Q24" s="51" t="s">
        <v>78</v>
      </c>
      <c r="R24" s="52" t="s">
        <v>157</v>
      </c>
      <c r="S24" s="25" t="s">
        <v>157</v>
      </c>
      <c r="T24" s="70" t="s">
        <v>157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4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149</v>
      </c>
      <c r="G25" s="27" t="s">
        <v>78</v>
      </c>
      <c r="H25" s="38" t="s">
        <v>78</v>
      </c>
      <c r="I25" s="27" t="s">
        <v>149</v>
      </c>
      <c r="J25" s="38" t="s">
        <v>78</v>
      </c>
      <c r="K25" s="38" t="s">
        <v>78</v>
      </c>
      <c r="L25" s="27" t="s">
        <v>149</v>
      </c>
      <c r="M25" s="38" t="s">
        <v>78</v>
      </c>
      <c r="N25" s="38" t="s">
        <v>78</v>
      </c>
      <c r="O25" s="38" t="s">
        <v>149</v>
      </c>
      <c r="P25" s="38" t="s">
        <v>78</v>
      </c>
      <c r="Q25" s="51" t="s">
        <v>78</v>
      </c>
      <c r="R25" s="52" t="s">
        <v>149</v>
      </c>
      <c r="S25" s="25" t="s">
        <v>149</v>
      </c>
      <c r="T25" s="70" t="s">
        <v>149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4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148</v>
      </c>
      <c r="G26" s="27" t="s">
        <v>78</v>
      </c>
      <c r="H26" s="38" t="s">
        <v>78</v>
      </c>
      <c r="I26" s="27" t="s">
        <v>148</v>
      </c>
      <c r="J26" s="38" t="s">
        <v>78</v>
      </c>
      <c r="K26" s="38" t="s">
        <v>78</v>
      </c>
      <c r="L26" s="27" t="s">
        <v>148</v>
      </c>
      <c r="M26" s="38" t="s">
        <v>78</v>
      </c>
      <c r="N26" s="38" t="s">
        <v>78</v>
      </c>
      <c r="O26" s="38" t="s">
        <v>148</v>
      </c>
      <c r="P26" s="38" t="s">
        <v>78</v>
      </c>
      <c r="Q26" s="51" t="s">
        <v>78</v>
      </c>
      <c r="R26" s="52" t="s">
        <v>148</v>
      </c>
      <c r="S26" s="25" t="s">
        <v>148</v>
      </c>
      <c r="T26" s="70" t="s">
        <v>148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4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148</v>
      </c>
      <c r="G27" s="27" t="s">
        <v>78</v>
      </c>
      <c r="H27" s="38" t="s">
        <v>78</v>
      </c>
      <c r="I27" s="27" t="s">
        <v>148</v>
      </c>
      <c r="J27" s="38" t="s">
        <v>78</v>
      </c>
      <c r="K27" s="38" t="s">
        <v>78</v>
      </c>
      <c r="L27" s="27" t="s">
        <v>148</v>
      </c>
      <c r="M27" s="38" t="s">
        <v>78</v>
      </c>
      <c r="N27" s="38" t="s">
        <v>78</v>
      </c>
      <c r="O27" s="38" t="s">
        <v>148</v>
      </c>
      <c r="P27" s="38" t="s">
        <v>78</v>
      </c>
      <c r="Q27" s="51" t="s">
        <v>78</v>
      </c>
      <c r="R27" s="52" t="s">
        <v>148</v>
      </c>
      <c r="S27" s="25" t="s">
        <v>148</v>
      </c>
      <c r="T27" s="70" t="s">
        <v>148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4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148</v>
      </c>
      <c r="G28" s="27" t="s">
        <v>78</v>
      </c>
      <c r="H28" s="38" t="s">
        <v>78</v>
      </c>
      <c r="I28" s="27" t="s">
        <v>148</v>
      </c>
      <c r="J28" s="38" t="s">
        <v>78</v>
      </c>
      <c r="K28" s="38" t="s">
        <v>78</v>
      </c>
      <c r="L28" s="27" t="s">
        <v>148</v>
      </c>
      <c r="M28" s="38" t="s">
        <v>78</v>
      </c>
      <c r="N28" s="38" t="s">
        <v>78</v>
      </c>
      <c r="O28" s="38" t="s">
        <v>148</v>
      </c>
      <c r="P28" s="38" t="s">
        <v>78</v>
      </c>
      <c r="Q28" s="51" t="s">
        <v>78</v>
      </c>
      <c r="R28" s="52" t="s">
        <v>148</v>
      </c>
      <c r="S28" s="25" t="s">
        <v>148</v>
      </c>
      <c r="T28" s="70" t="s">
        <v>148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4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148</v>
      </c>
      <c r="G29" s="27" t="s">
        <v>78</v>
      </c>
      <c r="H29" s="38" t="s">
        <v>78</v>
      </c>
      <c r="I29" s="27" t="s">
        <v>148</v>
      </c>
      <c r="J29" s="38" t="s">
        <v>78</v>
      </c>
      <c r="K29" s="38" t="s">
        <v>78</v>
      </c>
      <c r="L29" s="27" t="s">
        <v>148</v>
      </c>
      <c r="M29" s="38" t="s">
        <v>78</v>
      </c>
      <c r="N29" s="38" t="s">
        <v>78</v>
      </c>
      <c r="O29" s="38" t="s">
        <v>148</v>
      </c>
      <c r="P29" s="38" t="s">
        <v>78</v>
      </c>
      <c r="Q29" s="51" t="s">
        <v>78</v>
      </c>
      <c r="R29" s="52" t="s">
        <v>148</v>
      </c>
      <c r="S29" s="25" t="s">
        <v>148</v>
      </c>
      <c r="T29" s="70" t="s">
        <v>148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4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159</v>
      </c>
      <c r="J30" s="38" t="s">
        <v>78</v>
      </c>
      <c r="K30" s="38" t="s">
        <v>78</v>
      </c>
      <c r="L30" s="38" t="s">
        <v>158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159</v>
      </c>
      <c r="S30" s="25" t="s">
        <v>158</v>
      </c>
      <c r="T30" s="70" t="s">
        <v>158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148</v>
      </c>
      <c r="G32" s="38" t="s">
        <v>78</v>
      </c>
      <c r="H32" s="38" t="s">
        <v>78</v>
      </c>
      <c r="I32" s="38" t="s">
        <v>160</v>
      </c>
      <c r="J32" s="38" t="s">
        <v>78</v>
      </c>
      <c r="K32" s="38" t="s">
        <v>78</v>
      </c>
      <c r="L32" s="38" t="s">
        <v>161</v>
      </c>
      <c r="M32" s="38" t="s">
        <v>78</v>
      </c>
      <c r="N32" s="38" t="s">
        <v>78</v>
      </c>
      <c r="O32" s="38" t="s">
        <v>148</v>
      </c>
      <c r="P32" s="38" t="s">
        <v>78</v>
      </c>
      <c r="Q32" s="51" t="s">
        <v>78</v>
      </c>
      <c r="R32" s="52" t="s">
        <v>160</v>
      </c>
      <c r="S32" s="25" t="s">
        <v>148</v>
      </c>
      <c r="T32" s="70" t="s">
        <v>162</v>
      </c>
      <c r="U32" s="115" t="str">
        <f t="shared" si="1"/>
        <v>0.007</v>
      </c>
      <c r="V32" s="114"/>
      <c r="W32" s="114" t="str">
        <f t="shared" si="2"/>
        <v>&lt;0.001</v>
      </c>
      <c r="X32" s="114"/>
      <c r="Y32" s="114" t="str">
        <f t="shared" si="3"/>
        <v>0.003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161</v>
      </c>
      <c r="J33" s="38" t="s">
        <v>78</v>
      </c>
      <c r="K33" s="38" t="s">
        <v>78</v>
      </c>
      <c r="L33" s="38" t="s">
        <v>163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161</v>
      </c>
      <c r="S33" s="25" t="s">
        <v>149</v>
      </c>
      <c r="T33" s="70" t="s">
        <v>149</v>
      </c>
      <c r="U33" s="115" t="str">
        <f t="shared" si="1"/>
        <v>0.004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163</v>
      </c>
      <c r="G34" s="38" t="s">
        <v>78</v>
      </c>
      <c r="H34" s="38" t="s">
        <v>78</v>
      </c>
      <c r="I34" s="38" t="s">
        <v>164</v>
      </c>
      <c r="J34" s="38" t="s">
        <v>78</v>
      </c>
      <c r="K34" s="38" t="s">
        <v>78</v>
      </c>
      <c r="L34" s="38" t="s">
        <v>161</v>
      </c>
      <c r="M34" s="38" t="s">
        <v>78</v>
      </c>
      <c r="N34" s="38" t="s">
        <v>78</v>
      </c>
      <c r="O34" s="38" t="s">
        <v>165</v>
      </c>
      <c r="P34" s="38" t="s">
        <v>78</v>
      </c>
      <c r="Q34" s="51" t="s">
        <v>78</v>
      </c>
      <c r="R34" s="52" t="s">
        <v>164</v>
      </c>
      <c r="S34" s="25" t="s">
        <v>165</v>
      </c>
      <c r="T34" s="70" t="s">
        <v>162</v>
      </c>
      <c r="U34" s="115" t="str">
        <f t="shared" si="1"/>
        <v>0.005</v>
      </c>
      <c r="V34" s="114"/>
      <c r="W34" s="114" t="str">
        <f t="shared" si="2"/>
        <v>0.001</v>
      </c>
      <c r="X34" s="114"/>
      <c r="Y34" s="114" t="str">
        <f t="shared" si="3"/>
        <v>0.003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161</v>
      </c>
      <c r="G36" s="38" t="s">
        <v>78</v>
      </c>
      <c r="H36" s="38" t="s">
        <v>78</v>
      </c>
      <c r="I36" s="38" t="s">
        <v>166</v>
      </c>
      <c r="J36" s="38" t="s">
        <v>78</v>
      </c>
      <c r="K36" s="38" t="s">
        <v>78</v>
      </c>
      <c r="L36" s="38" t="s">
        <v>167</v>
      </c>
      <c r="M36" s="38" t="s">
        <v>78</v>
      </c>
      <c r="N36" s="38" t="s">
        <v>78</v>
      </c>
      <c r="O36" s="38" t="s">
        <v>163</v>
      </c>
      <c r="P36" s="38" t="s">
        <v>78</v>
      </c>
      <c r="Q36" s="51" t="s">
        <v>78</v>
      </c>
      <c r="R36" s="52" t="s">
        <v>166</v>
      </c>
      <c r="S36" s="25" t="s">
        <v>163</v>
      </c>
      <c r="T36" s="70" t="s">
        <v>168</v>
      </c>
      <c r="U36" s="115" t="str">
        <f t="shared" si="1"/>
        <v>0.021</v>
      </c>
      <c r="V36" s="114"/>
      <c r="W36" s="114" t="str">
        <f t="shared" si="2"/>
        <v>0.002</v>
      </c>
      <c r="X36" s="114"/>
      <c r="Y36" s="114" t="str">
        <f t="shared" si="3"/>
        <v>0.010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162</v>
      </c>
      <c r="J37" s="38" t="s">
        <v>78</v>
      </c>
      <c r="K37" s="38" t="s">
        <v>78</v>
      </c>
      <c r="L37" s="38" t="s">
        <v>149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162</v>
      </c>
      <c r="S37" s="25" t="s">
        <v>149</v>
      </c>
      <c r="T37" s="70" t="s">
        <v>149</v>
      </c>
      <c r="U37" s="115" t="str">
        <f t="shared" si="1"/>
        <v>0.003</v>
      </c>
      <c r="V37" s="114"/>
      <c r="W37" s="114" t="str">
        <f t="shared" si="2"/>
        <v>&lt;0.002</v>
      </c>
      <c r="X37" s="114"/>
      <c r="Y37" s="114" t="str">
        <f t="shared" si="3"/>
        <v>&lt;0.002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163</v>
      </c>
      <c r="G38" s="38" t="s">
        <v>78</v>
      </c>
      <c r="H38" s="38" t="s">
        <v>78</v>
      </c>
      <c r="I38" s="38" t="s">
        <v>169</v>
      </c>
      <c r="J38" s="38" t="s">
        <v>78</v>
      </c>
      <c r="K38" s="38" t="s">
        <v>78</v>
      </c>
      <c r="L38" s="38" t="s">
        <v>170</v>
      </c>
      <c r="M38" s="38" t="s">
        <v>78</v>
      </c>
      <c r="N38" s="38" t="s">
        <v>78</v>
      </c>
      <c r="O38" s="38" t="s">
        <v>165</v>
      </c>
      <c r="P38" s="38" t="s">
        <v>78</v>
      </c>
      <c r="Q38" s="51" t="s">
        <v>78</v>
      </c>
      <c r="R38" s="52" t="s">
        <v>169</v>
      </c>
      <c r="S38" s="25" t="s">
        <v>165</v>
      </c>
      <c r="T38" s="70" t="s">
        <v>161</v>
      </c>
      <c r="U38" s="115" t="str">
        <f t="shared" si="1"/>
        <v>0.009</v>
      </c>
      <c r="V38" s="114"/>
      <c r="W38" s="114" t="str">
        <f t="shared" si="2"/>
        <v>0.001</v>
      </c>
      <c r="X38" s="114"/>
      <c r="Y38" s="114" t="str">
        <f t="shared" si="3"/>
        <v>0.004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148</v>
      </c>
      <c r="M39" s="38" t="s">
        <v>78</v>
      </c>
      <c r="N39" s="38" t="s">
        <v>78</v>
      </c>
      <c r="O39" s="38" t="s">
        <v>148</v>
      </c>
      <c r="P39" s="38" t="s">
        <v>78</v>
      </c>
      <c r="Q39" s="51" t="s">
        <v>78</v>
      </c>
      <c r="R39" s="52" t="s">
        <v>148</v>
      </c>
      <c r="S39" s="25" t="s">
        <v>148</v>
      </c>
      <c r="T39" s="70" t="s">
        <v>148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173</v>
      </c>
      <c r="G42" s="27" t="s">
        <v>174</v>
      </c>
      <c r="H42" s="27" t="s">
        <v>175</v>
      </c>
      <c r="I42" s="27" t="s">
        <v>175</v>
      </c>
      <c r="J42" s="27" t="s">
        <v>176</v>
      </c>
      <c r="K42" s="27" t="s">
        <v>177</v>
      </c>
      <c r="L42" s="27" t="s">
        <v>174</v>
      </c>
      <c r="M42" s="27" t="s">
        <v>173</v>
      </c>
      <c r="N42" s="38" t="s">
        <v>173</v>
      </c>
      <c r="O42" s="38" t="s">
        <v>172</v>
      </c>
      <c r="P42" s="38" t="s">
        <v>172</v>
      </c>
      <c r="Q42" s="51" t="s">
        <v>173</v>
      </c>
      <c r="R42" s="52" t="s">
        <v>176</v>
      </c>
      <c r="S42" s="25" t="s">
        <v>172</v>
      </c>
      <c r="T42" s="70" t="s">
        <v>174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178</v>
      </c>
      <c r="G45" s="27" t="s">
        <v>78</v>
      </c>
      <c r="H45" s="38" t="s">
        <v>78</v>
      </c>
      <c r="I45" s="27" t="s">
        <v>179</v>
      </c>
      <c r="J45" s="38" t="s">
        <v>78</v>
      </c>
      <c r="K45" s="38" t="s">
        <v>78</v>
      </c>
      <c r="L45" s="27" t="s">
        <v>180</v>
      </c>
      <c r="M45" s="38" t="s">
        <v>78</v>
      </c>
      <c r="N45" s="38" t="s">
        <v>78</v>
      </c>
      <c r="O45" s="38" t="s">
        <v>181</v>
      </c>
      <c r="P45" s="38" t="s">
        <v>78</v>
      </c>
      <c r="Q45" s="51" t="s">
        <v>78</v>
      </c>
      <c r="R45" s="52" t="s">
        <v>181</v>
      </c>
      <c r="S45" s="25" t="s">
        <v>178</v>
      </c>
      <c r="T45" s="70" t="s">
        <v>182</v>
      </c>
      <c r="U45" s="115" t="str">
        <f t="shared" si="1"/>
        <v>14.8</v>
      </c>
      <c r="V45" s="114"/>
      <c r="W45" s="114" t="str">
        <f t="shared" si="2"/>
        <v>10.6</v>
      </c>
      <c r="X45" s="114"/>
      <c r="Y45" s="114" t="str">
        <f t="shared" si="3"/>
        <v>12.4</v>
      </c>
      <c r="Z45" s="114"/>
      <c r="AA45" s="53">
        <f t="shared" si="0"/>
        <v>4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165</v>
      </c>
      <c r="I46" s="27" t="s">
        <v>163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165</v>
      </c>
      <c r="P46" s="38" t="s">
        <v>148</v>
      </c>
      <c r="Q46" s="51" t="s">
        <v>148</v>
      </c>
      <c r="R46" s="52" t="s">
        <v>163</v>
      </c>
      <c r="S46" s="25" t="s">
        <v>148</v>
      </c>
      <c r="T46" s="70" t="s">
        <v>148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181</v>
      </c>
      <c r="G47" s="27" t="s">
        <v>183</v>
      </c>
      <c r="H47" s="27" t="s">
        <v>184</v>
      </c>
      <c r="I47" s="27" t="s">
        <v>185</v>
      </c>
      <c r="J47" s="27" t="s">
        <v>186</v>
      </c>
      <c r="K47" s="27" t="s">
        <v>187</v>
      </c>
      <c r="L47" s="27" t="s">
        <v>188</v>
      </c>
      <c r="M47" s="27" t="s">
        <v>189</v>
      </c>
      <c r="N47" s="38" t="s">
        <v>181</v>
      </c>
      <c r="O47" s="38" t="s">
        <v>190</v>
      </c>
      <c r="P47" s="38" t="s">
        <v>191</v>
      </c>
      <c r="Q47" s="51" t="s">
        <v>192</v>
      </c>
      <c r="R47" s="52" t="s">
        <v>190</v>
      </c>
      <c r="S47" s="25" t="s">
        <v>183</v>
      </c>
      <c r="T47" s="70" t="s">
        <v>193</v>
      </c>
      <c r="U47" s="115" t="str">
        <f t="shared" si="1"/>
        <v>20.2</v>
      </c>
      <c r="V47" s="114"/>
      <c r="W47" s="114" t="str">
        <f t="shared" si="2"/>
        <v>12.2</v>
      </c>
      <c r="X47" s="114"/>
      <c r="Y47" s="114" t="str">
        <f t="shared" si="3"/>
        <v>15.6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194</v>
      </c>
      <c r="G48" s="27" t="s">
        <v>78</v>
      </c>
      <c r="H48" s="27" t="s">
        <v>78</v>
      </c>
      <c r="I48" s="27" t="s">
        <v>195</v>
      </c>
      <c r="J48" s="27" t="s">
        <v>78</v>
      </c>
      <c r="K48" s="27" t="s">
        <v>78</v>
      </c>
      <c r="L48" s="27" t="s">
        <v>196</v>
      </c>
      <c r="M48" s="27" t="s">
        <v>78</v>
      </c>
      <c r="N48" s="38" t="s">
        <v>78</v>
      </c>
      <c r="O48" s="38" t="s">
        <v>195</v>
      </c>
      <c r="P48" s="38" t="s">
        <v>78</v>
      </c>
      <c r="Q48" s="51" t="s">
        <v>78</v>
      </c>
      <c r="R48" s="52" t="s">
        <v>195</v>
      </c>
      <c r="S48" s="25" t="s">
        <v>194</v>
      </c>
      <c r="T48" s="70" t="s">
        <v>197</v>
      </c>
      <c r="U48" s="115" t="str">
        <f t="shared" si="1"/>
        <v>28</v>
      </c>
      <c r="V48" s="114"/>
      <c r="W48" s="114" t="str">
        <f t="shared" si="2"/>
        <v>21</v>
      </c>
      <c r="X48" s="114"/>
      <c r="Y48" s="114" t="str">
        <f t="shared" si="3"/>
        <v>26</v>
      </c>
      <c r="Z48" s="114"/>
      <c r="AA48" s="53">
        <f t="shared" si="0"/>
        <v>4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198</v>
      </c>
      <c r="G49" s="27" t="s">
        <v>78</v>
      </c>
      <c r="H49" s="27" t="s">
        <v>78</v>
      </c>
      <c r="I49" s="27" t="s">
        <v>199</v>
      </c>
      <c r="J49" s="27" t="s">
        <v>78</v>
      </c>
      <c r="K49" s="27" t="s">
        <v>78</v>
      </c>
      <c r="L49" s="27" t="s">
        <v>200</v>
      </c>
      <c r="M49" s="27" t="s">
        <v>78</v>
      </c>
      <c r="N49" s="38" t="s">
        <v>78</v>
      </c>
      <c r="O49" s="38" t="s">
        <v>201</v>
      </c>
      <c r="P49" s="38" t="s">
        <v>78</v>
      </c>
      <c r="Q49" s="51" t="s">
        <v>78</v>
      </c>
      <c r="R49" s="52" t="s">
        <v>201</v>
      </c>
      <c r="S49" s="25" t="s">
        <v>198</v>
      </c>
      <c r="T49" s="70" t="s">
        <v>202</v>
      </c>
      <c r="U49" s="115" t="str">
        <f t="shared" si="1"/>
        <v>91</v>
      </c>
      <c r="V49" s="114"/>
      <c r="W49" s="114" t="str">
        <f t="shared" si="2"/>
        <v>60</v>
      </c>
      <c r="X49" s="114"/>
      <c r="Y49" s="114" t="str">
        <f t="shared" si="3"/>
        <v>76</v>
      </c>
      <c r="Z49" s="114"/>
      <c r="AA49" s="53">
        <f t="shared" si="0"/>
        <v>4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203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203</v>
      </c>
      <c r="S50" s="25" t="s">
        <v>203</v>
      </c>
      <c r="T50" s="70" t="s">
        <v>203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204</v>
      </c>
      <c r="H51" s="27" t="s">
        <v>205</v>
      </c>
      <c r="I51" s="27" t="s">
        <v>205</v>
      </c>
      <c r="J51" s="27" t="s">
        <v>205</v>
      </c>
      <c r="K51" s="27" t="s">
        <v>206</v>
      </c>
      <c r="L51" s="27" t="s">
        <v>206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205</v>
      </c>
      <c r="S51" s="25" t="s">
        <v>204</v>
      </c>
      <c r="T51" s="70" t="s">
        <v>206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149</v>
      </c>
      <c r="G53" s="27" t="s">
        <v>78</v>
      </c>
      <c r="H53" s="38" t="s">
        <v>78</v>
      </c>
      <c r="I53" s="27" t="s">
        <v>149</v>
      </c>
      <c r="J53" s="38" t="s">
        <v>78</v>
      </c>
      <c r="K53" s="38" t="s">
        <v>78</v>
      </c>
      <c r="L53" s="27" t="s">
        <v>149</v>
      </c>
      <c r="M53" s="38" t="s">
        <v>78</v>
      </c>
      <c r="N53" s="38" t="s">
        <v>78</v>
      </c>
      <c r="O53" s="38" t="s">
        <v>149</v>
      </c>
      <c r="P53" s="38" t="s">
        <v>78</v>
      </c>
      <c r="Q53" s="51" t="s">
        <v>78</v>
      </c>
      <c r="R53" s="52" t="s">
        <v>149</v>
      </c>
      <c r="S53" s="25" t="s">
        <v>149</v>
      </c>
      <c r="T53" s="70" t="s">
        <v>149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4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207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207</v>
      </c>
      <c r="S54" s="25" t="s">
        <v>207</v>
      </c>
      <c r="T54" s="70" t="s">
        <v>207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208</v>
      </c>
      <c r="G55" s="27" t="s">
        <v>152</v>
      </c>
      <c r="H55" s="27" t="s">
        <v>141</v>
      </c>
      <c r="I55" s="27" t="s">
        <v>143</v>
      </c>
      <c r="J55" s="27" t="s">
        <v>141</v>
      </c>
      <c r="K55" s="27" t="s">
        <v>140</v>
      </c>
      <c r="L55" s="27" t="s">
        <v>141</v>
      </c>
      <c r="M55" s="27" t="s">
        <v>139</v>
      </c>
      <c r="N55" s="38" t="s">
        <v>152</v>
      </c>
      <c r="O55" s="38" t="s">
        <v>152</v>
      </c>
      <c r="P55" s="38" t="s">
        <v>152</v>
      </c>
      <c r="Q55" s="51" t="s">
        <v>152</v>
      </c>
      <c r="R55" s="52" t="s">
        <v>143</v>
      </c>
      <c r="S55" s="25" t="s">
        <v>208</v>
      </c>
      <c r="T55" s="70" t="s">
        <v>140</v>
      </c>
      <c r="U55" s="115" t="str">
        <f t="shared" si="1"/>
        <v>0.8</v>
      </c>
      <c r="V55" s="114"/>
      <c r="W55" s="114" t="str">
        <f t="shared" si="2"/>
        <v>0.3</v>
      </c>
      <c r="X55" s="114"/>
      <c r="Y55" s="114" t="str">
        <f t="shared" si="3"/>
        <v>0.5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209</v>
      </c>
      <c r="G56" s="27" t="s">
        <v>209</v>
      </c>
      <c r="H56" s="27" t="s">
        <v>127</v>
      </c>
      <c r="I56" s="27" t="s">
        <v>209</v>
      </c>
      <c r="J56" s="27" t="s">
        <v>127</v>
      </c>
      <c r="K56" s="27" t="s">
        <v>209</v>
      </c>
      <c r="L56" s="27" t="s">
        <v>209</v>
      </c>
      <c r="M56" s="27" t="s">
        <v>210</v>
      </c>
      <c r="N56" s="38" t="s">
        <v>209</v>
      </c>
      <c r="O56" s="38" t="s">
        <v>210</v>
      </c>
      <c r="P56" s="38" t="s">
        <v>211</v>
      </c>
      <c r="Q56" s="51" t="s">
        <v>210</v>
      </c>
      <c r="R56" s="52" t="s">
        <v>127</v>
      </c>
      <c r="S56" s="25" t="s">
        <v>211</v>
      </c>
      <c r="T56" s="70" t="s">
        <v>209</v>
      </c>
      <c r="U56" s="115" t="str">
        <f t="shared" si="1"/>
        <v>7.6</v>
      </c>
      <c r="V56" s="114"/>
      <c r="W56" s="114" t="str">
        <f t="shared" si="2"/>
        <v>7.2</v>
      </c>
      <c r="X56" s="114"/>
      <c r="Y56" s="114" t="str">
        <f t="shared" si="3"/>
        <v>7.4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101B-0595-4DD3-945C-4FF483B6A9E6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381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>
        <v>46043</v>
      </c>
      <c r="P3" s="96">
        <v>46057</v>
      </c>
      <c r="Q3" s="97">
        <v>46092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0.41250000000000003</v>
      </c>
      <c r="G4" s="18">
        <v>0.39027777777777778</v>
      </c>
      <c r="H4" s="18">
        <v>0.38611111111111113</v>
      </c>
      <c r="I4" s="18">
        <v>0.3979166666666667</v>
      </c>
      <c r="J4" s="18">
        <v>0.38680555555555557</v>
      </c>
      <c r="K4" s="18">
        <v>0.38958333333333334</v>
      </c>
      <c r="L4" s="18">
        <v>0.38541666666666669</v>
      </c>
      <c r="M4" s="18">
        <v>0.38194444444444442</v>
      </c>
      <c r="N4" s="98">
        <v>0.38680555555555557</v>
      </c>
      <c r="O4" s="98">
        <v>0.38472222222222219</v>
      </c>
      <c r="P4" s="98">
        <v>0.38472222222222219</v>
      </c>
      <c r="Q4" s="99">
        <v>0.38680555555555557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113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112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222</v>
      </c>
      <c r="G7" s="27" t="s">
        <v>286</v>
      </c>
      <c r="H7" s="27" t="s">
        <v>382</v>
      </c>
      <c r="I7" s="27" t="s">
        <v>218</v>
      </c>
      <c r="J7" s="27" t="s">
        <v>354</v>
      </c>
      <c r="K7" s="27" t="s">
        <v>115</v>
      </c>
      <c r="L7" s="27" t="s">
        <v>116</v>
      </c>
      <c r="M7" s="27" t="s">
        <v>263</v>
      </c>
      <c r="N7" s="38" t="s">
        <v>270</v>
      </c>
      <c r="O7" s="38" t="s">
        <v>383</v>
      </c>
      <c r="P7" s="38" t="s">
        <v>384</v>
      </c>
      <c r="Q7" s="51" t="s">
        <v>385</v>
      </c>
      <c r="R7" s="52" t="s">
        <v>218</v>
      </c>
      <c r="S7" s="25" t="s">
        <v>383</v>
      </c>
      <c r="T7" s="70" t="s">
        <v>254</v>
      </c>
      <c r="U7" s="115" t="str">
        <f>R7</f>
        <v>27.5</v>
      </c>
      <c r="V7" s="114"/>
      <c r="W7" s="114" t="str">
        <f>IF(R7=S7,"-",S7)</f>
        <v>-1.3</v>
      </c>
      <c r="X7" s="114"/>
      <c r="Y7" s="114" t="str">
        <f>IF(R7=T7,"-",T7)</f>
        <v>13.5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137</v>
      </c>
      <c r="G8" s="27" t="s">
        <v>186</v>
      </c>
      <c r="H8" s="27" t="s">
        <v>258</v>
      </c>
      <c r="I8" s="27" t="s">
        <v>386</v>
      </c>
      <c r="J8" s="27" t="s">
        <v>387</v>
      </c>
      <c r="K8" s="27" t="s">
        <v>121</v>
      </c>
      <c r="L8" s="27" t="s">
        <v>291</v>
      </c>
      <c r="M8" s="27" t="s">
        <v>316</v>
      </c>
      <c r="N8" s="38" t="s">
        <v>314</v>
      </c>
      <c r="O8" s="38" t="s">
        <v>388</v>
      </c>
      <c r="P8" s="38" t="s">
        <v>260</v>
      </c>
      <c r="Q8" s="51" t="s">
        <v>271</v>
      </c>
      <c r="R8" s="52" t="s">
        <v>387</v>
      </c>
      <c r="S8" s="25" t="s">
        <v>260</v>
      </c>
      <c r="T8" s="70" t="s">
        <v>181</v>
      </c>
      <c r="U8" s="115" t="str">
        <f>R8</f>
        <v>25.8</v>
      </c>
      <c r="V8" s="114"/>
      <c r="W8" s="114" t="str">
        <f>IF(R8=S8,"-",S8)</f>
        <v>5.0</v>
      </c>
      <c r="X8" s="114"/>
      <c r="Y8" s="114" t="str">
        <f>IF(R8=T8,"-",T8)</f>
        <v>14.8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152</v>
      </c>
      <c r="G9" s="103" t="s">
        <v>152</v>
      </c>
      <c r="H9" s="103" t="s">
        <v>208</v>
      </c>
      <c r="I9" s="103" t="s">
        <v>152</v>
      </c>
      <c r="J9" s="103" t="s">
        <v>152</v>
      </c>
      <c r="K9" s="103" t="s">
        <v>152</v>
      </c>
      <c r="L9" s="103" t="s">
        <v>208</v>
      </c>
      <c r="M9" s="103" t="s">
        <v>140</v>
      </c>
      <c r="N9" s="103" t="s">
        <v>152</v>
      </c>
      <c r="O9" s="103" t="s">
        <v>152</v>
      </c>
      <c r="P9" s="103" t="s">
        <v>152</v>
      </c>
      <c r="Q9" s="104" t="s">
        <v>152</v>
      </c>
      <c r="R9" s="65" t="s">
        <v>140</v>
      </c>
      <c r="S9" s="32" t="s">
        <v>208</v>
      </c>
      <c r="T9" s="71" t="s">
        <v>152</v>
      </c>
      <c r="U9" s="112" t="str">
        <f>R9</f>
        <v>0.5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340</v>
      </c>
      <c r="J30" s="38" t="s">
        <v>78</v>
      </c>
      <c r="K30" s="38" t="s">
        <v>78</v>
      </c>
      <c r="L30" s="38" t="s">
        <v>296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340</v>
      </c>
      <c r="S30" s="25" t="s">
        <v>158</v>
      </c>
      <c r="T30" s="70" t="s">
        <v>158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163</v>
      </c>
      <c r="G32" s="38" t="s">
        <v>78</v>
      </c>
      <c r="H32" s="38" t="s">
        <v>78</v>
      </c>
      <c r="I32" s="38" t="s">
        <v>297</v>
      </c>
      <c r="J32" s="38" t="s">
        <v>78</v>
      </c>
      <c r="K32" s="38" t="s">
        <v>78</v>
      </c>
      <c r="L32" s="38" t="s">
        <v>389</v>
      </c>
      <c r="M32" s="38" t="s">
        <v>78</v>
      </c>
      <c r="N32" s="38" t="s">
        <v>78</v>
      </c>
      <c r="O32" s="38" t="s">
        <v>163</v>
      </c>
      <c r="P32" s="38" t="s">
        <v>78</v>
      </c>
      <c r="Q32" s="51" t="s">
        <v>78</v>
      </c>
      <c r="R32" s="52" t="s">
        <v>297</v>
      </c>
      <c r="S32" s="25" t="s">
        <v>163</v>
      </c>
      <c r="T32" s="70" t="s">
        <v>168</v>
      </c>
      <c r="U32" s="115" t="str">
        <f t="shared" si="1"/>
        <v>0.018</v>
      </c>
      <c r="V32" s="114"/>
      <c r="W32" s="114" t="str">
        <f t="shared" si="2"/>
        <v>0.002</v>
      </c>
      <c r="X32" s="114"/>
      <c r="Y32" s="114" t="str">
        <f t="shared" si="3"/>
        <v>0.010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237</v>
      </c>
      <c r="J33" s="38" t="s">
        <v>78</v>
      </c>
      <c r="K33" s="38" t="s">
        <v>78</v>
      </c>
      <c r="L33" s="38" t="s">
        <v>160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237</v>
      </c>
      <c r="S33" s="25" t="s">
        <v>149</v>
      </c>
      <c r="T33" s="70" t="s">
        <v>161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162</v>
      </c>
      <c r="G34" s="38" t="s">
        <v>78</v>
      </c>
      <c r="H34" s="38" t="s">
        <v>78</v>
      </c>
      <c r="I34" s="38" t="s">
        <v>170</v>
      </c>
      <c r="J34" s="38" t="s">
        <v>78</v>
      </c>
      <c r="K34" s="38" t="s">
        <v>78</v>
      </c>
      <c r="L34" s="38" t="s">
        <v>170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170</v>
      </c>
      <c r="S34" s="25" t="s">
        <v>162</v>
      </c>
      <c r="T34" s="70" t="s">
        <v>164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237</v>
      </c>
      <c r="G36" s="38" t="s">
        <v>78</v>
      </c>
      <c r="H36" s="38" t="s">
        <v>78</v>
      </c>
      <c r="I36" s="38" t="s">
        <v>298</v>
      </c>
      <c r="J36" s="38" t="s">
        <v>78</v>
      </c>
      <c r="K36" s="38" t="s">
        <v>78</v>
      </c>
      <c r="L36" s="38" t="s">
        <v>342</v>
      </c>
      <c r="M36" s="38" t="s">
        <v>78</v>
      </c>
      <c r="N36" s="38" t="s">
        <v>78</v>
      </c>
      <c r="O36" s="38" t="s">
        <v>168</v>
      </c>
      <c r="P36" s="38" t="s">
        <v>78</v>
      </c>
      <c r="Q36" s="51" t="s">
        <v>78</v>
      </c>
      <c r="R36" s="52" t="s">
        <v>298</v>
      </c>
      <c r="S36" s="25" t="s">
        <v>237</v>
      </c>
      <c r="T36" s="70" t="s">
        <v>239</v>
      </c>
      <c r="U36" s="115" t="str">
        <f t="shared" si="1"/>
        <v>0.036</v>
      </c>
      <c r="V36" s="114"/>
      <c r="W36" s="114" t="str">
        <f t="shared" si="2"/>
        <v>0.008</v>
      </c>
      <c r="X36" s="114"/>
      <c r="Y36" s="114" t="str">
        <f t="shared" si="3"/>
        <v>0.022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237</v>
      </c>
      <c r="J37" s="38" t="s">
        <v>78</v>
      </c>
      <c r="K37" s="38" t="s">
        <v>78</v>
      </c>
      <c r="L37" s="38" t="s">
        <v>169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169</v>
      </c>
      <c r="S37" s="25" t="s">
        <v>149</v>
      </c>
      <c r="T37" s="70" t="s">
        <v>161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162</v>
      </c>
      <c r="G38" s="38" t="s">
        <v>78</v>
      </c>
      <c r="H38" s="38" t="s">
        <v>78</v>
      </c>
      <c r="I38" s="38" t="s">
        <v>301</v>
      </c>
      <c r="J38" s="38" t="s">
        <v>78</v>
      </c>
      <c r="K38" s="38" t="s">
        <v>78</v>
      </c>
      <c r="L38" s="38" t="s">
        <v>238</v>
      </c>
      <c r="M38" s="38" t="s">
        <v>78</v>
      </c>
      <c r="N38" s="38" t="s">
        <v>78</v>
      </c>
      <c r="O38" s="38" t="s">
        <v>162</v>
      </c>
      <c r="P38" s="38" t="s">
        <v>78</v>
      </c>
      <c r="Q38" s="51" t="s">
        <v>78</v>
      </c>
      <c r="R38" s="52" t="s">
        <v>301</v>
      </c>
      <c r="S38" s="25" t="s">
        <v>162</v>
      </c>
      <c r="T38" s="70" t="s">
        <v>160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148</v>
      </c>
      <c r="M39" s="38" t="s">
        <v>78</v>
      </c>
      <c r="N39" s="38" t="s">
        <v>78</v>
      </c>
      <c r="O39" s="38" t="s">
        <v>165</v>
      </c>
      <c r="P39" s="38" t="s">
        <v>78</v>
      </c>
      <c r="Q39" s="51" t="s">
        <v>78</v>
      </c>
      <c r="R39" s="52" t="s">
        <v>165</v>
      </c>
      <c r="S39" s="25" t="s">
        <v>148</v>
      </c>
      <c r="T39" s="70" t="s">
        <v>148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173</v>
      </c>
      <c r="G42" s="27" t="s">
        <v>174</v>
      </c>
      <c r="H42" s="27" t="s">
        <v>177</v>
      </c>
      <c r="I42" s="27" t="s">
        <v>175</v>
      </c>
      <c r="J42" s="27" t="s">
        <v>176</v>
      </c>
      <c r="K42" s="27" t="s">
        <v>177</v>
      </c>
      <c r="L42" s="27" t="s">
        <v>177</v>
      </c>
      <c r="M42" s="27" t="s">
        <v>173</v>
      </c>
      <c r="N42" s="38" t="s">
        <v>173</v>
      </c>
      <c r="O42" s="38" t="s">
        <v>172</v>
      </c>
      <c r="P42" s="38" t="s">
        <v>172</v>
      </c>
      <c r="Q42" s="51" t="s">
        <v>173</v>
      </c>
      <c r="R42" s="52" t="s">
        <v>176</v>
      </c>
      <c r="S42" s="25" t="s">
        <v>172</v>
      </c>
      <c r="T42" s="70" t="s">
        <v>174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302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302</v>
      </c>
      <c r="S45" s="25" t="s">
        <v>302</v>
      </c>
      <c r="T45" s="70" t="s">
        <v>302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165</v>
      </c>
      <c r="I46" s="27" t="s">
        <v>165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163</v>
      </c>
      <c r="P46" s="38" t="s">
        <v>163</v>
      </c>
      <c r="Q46" s="51" t="s">
        <v>148</v>
      </c>
      <c r="R46" s="52" t="s">
        <v>163</v>
      </c>
      <c r="S46" s="25" t="s">
        <v>148</v>
      </c>
      <c r="T46" s="70" t="s">
        <v>148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181</v>
      </c>
      <c r="G47" s="27" t="s">
        <v>186</v>
      </c>
      <c r="H47" s="27" t="s">
        <v>278</v>
      </c>
      <c r="I47" s="27" t="s">
        <v>345</v>
      </c>
      <c r="J47" s="27" t="s">
        <v>323</v>
      </c>
      <c r="K47" s="27" t="s">
        <v>236</v>
      </c>
      <c r="L47" s="27" t="s">
        <v>390</v>
      </c>
      <c r="M47" s="27" t="s">
        <v>241</v>
      </c>
      <c r="N47" s="38" t="s">
        <v>188</v>
      </c>
      <c r="O47" s="38" t="s">
        <v>248</v>
      </c>
      <c r="P47" s="38" t="s">
        <v>249</v>
      </c>
      <c r="Q47" s="51" t="s">
        <v>306</v>
      </c>
      <c r="R47" s="52" t="s">
        <v>248</v>
      </c>
      <c r="S47" s="25" t="s">
        <v>278</v>
      </c>
      <c r="T47" s="70" t="s">
        <v>282</v>
      </c>
      <c r="U47" s="115" t="str">
        <f t="shared" si="1"/>
        <v>20.9</v>
      </c>
      <c r="V47" s="114"/>
      <c r="W47" s="114" t="str">
        <f t="shared" si="2"/>
        <v>12.9</v>
      </c>
      <c r="X47" s="114"/>
      <c r="Y47" s="114" t="str">
        <f t="shared" si="3"/>
        <v>16.2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391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391</v>
      </c>
      <c r="S48" s="25" t="s">
        <v>391</v>
      </c>
      <c r="T48" s="70" t="s">
        <v>391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370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370</v>
      </c>
      <c r="S49" s="25" t="s">
        <v>370</v>
      </c>
      <c r="T49" s="70" t="s">
        <v>370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206</v>
      </c>
      <c r="H51" s="27" t="s">
        <v>205</v>
      </c>
      <c r="I51" s="27" t="s">
        <v>205</v>
      </c>
      <c r="J51" s="27" t="s">
        <v>205</v>
      </c>
      <c r="K51" s="27" t="s">
        <v>204</v>
      </c>
      <c r="L51" s="27" t="s">
        <v>205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205</v>
      </c>
      <c r="S51" s="25" t="s">
        <v>204</v>
      </c>
      <c r="T51" s="70" t="s">
        <v>205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206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206</v>
      </c>
      <c r="S52" s="25" t="s">
        <v>204</v>
      </c>
      <c r="T52" s="70" t="s">
        <v>204</v>
      </c>
      <c r="U52" s="115" t="str">
        <f t="shared" si="1"/>
        <v>0.000001</v>
      </c>
      <c r="V52" s="114"/>
      <c r="W52" s="114" t="str">
        <f t="shared" si="2"/>
        <v>&lt;0.000001</v>
      </c>
      <c r="X52" s="114"/>
      <c r="Y52" s="114" t="str">
        <f t="shared" si="3"/>
        <v>&lt;0.000001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208</v>
      </c>
      <c r="G55" s="27" t="s">
        <v>140</v>
      </c>
      <c r="H55" s="27" t="s">
        <v>141</v>
      </c>
      <c r="I55" s="27" t="s">
        <v>143</v>
      </c>
      <c r="J55" s="27" t="s">
        <v>139</v>
      </c>
      <c r="K55" s="27" t="s">
        <v>140</v>
      </c>
      <c r="L55" s="27" t="s">
        <v>392</v>
      </c>
      <c r="M55" s="27" t="s">
        <v>140</v>
      </c>
      <c r="N55" s="38" t="s">
        <v>140</v>
      </c>
      <c r="O55" s="38" t="s">
        <v>152</v>
      </c>
      <c r="P55" s="38" t="s">
        <v>152</v>
      </c>
      <c r="Q55" s="51" t="s">
        <v>152</v>
      </c>
      <c r="R55" s="52" t="s">
        <v>392</v>
      </c>
      <c r="S55" s="25" t="s">
        <v>208</v>
      </c>
      <c r="T55" s="70" t="s">
        <v>139</v>
      </c>
      <c r="U55" s="115" t="str">
        <f t="shared" si="1"/>
        <v>1.0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209</v>
      </c>
      <c r="G56" s="27" t="s">
        <v>209</v>
      </c>
      <c r="H56" s="27" t="s">
        <v>251</v>
      </c>
      <c r="I56" s="27" t="s">
        <v>251</v>
      </c>
      <c r="J56" s="27" t="s">
        <v>127</v>
      </c>
      <c r="K56" s="27" t="s">
        <v>209</v>
      </c>
      <c r="L56" s="27" t="s">
        <v>251</v>
      </c>
      <c r="M56" s="27" t="s">
        <v>210</v>
      </c>
      <c r="N56" s="38" t="s">
        <v>210</v>
      </c>
      <c r="O56" s="38" t="s">
        <v>209</v>
      </c>
      <c r="P56" s="38" t="s">
        <v>209</v>
      </c>
      <c r="Q56" s="51" t="s">
        <v>210</v>
      </c>
      <c r="R56" s="52" t="s">
        <v>127</v>
      </c>
      <c r="S56" s="25" t="s">
        <v>210</v>
      </c>
      <c r="T56" s="70" t="s">
        <v>209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B35B-7C06-413C-9111-32AFE0EC71B9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393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>
        <v>46043</v>
      </c>
      <c r="P3" s="96">
        <v>46057</v>
      </c>
      <c r="Q3" s="97">
        <v>46092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0.38194444444444442</v>
      </c>
      <c r="G4" s="18">
        <v>0.38958333333333334</v>
      </c>
      <c r="H4" s="18">
        <v>0.38125000000000003</v>
      </c>
      <c r="I4" s="18">
        <v>0.38541666666666669</v>
      </c>
      <c r="J4" s="18">
        <v>0.38194444444444442</v>
      </c>
      <c r="K4" s="18">
        <v>0.38541666666666669</v>
      </c>
      <c r="L4" s="18">
        <v>0.39583333333333331</v>
      </c>
      <c r="M4" s="18">
        <v>0.40277777777777773</v>
      </c>
      <c r="N4" s="98">
        <v>0.37986111111111115</v>
      </c>
      <c r="O4" s="98">
        <v>0.3888888888888889</v>
      </c>
      <c r="P4" s="98">
        <v>0.38541666666666669</v>
      </c>
      <c r="Q4" s="99">
        <v>0.38194444444444442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113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112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315</v>
      </c>
      <c r="G7" s="27" t="s">
        <v>250</v>
      </c>
      <c r="H7" s="27" t="s">
        <v>115</v>
      </c>
      <c r="I7" s="27" t="s">
        <v>265</v>
      </c>
      <c r="J7" s="27" t="s">
        <v>217</v>
      </c>
      <c r="K7" s="27" t="s">
        <v>217</v>
      </c>
      <c r="L7" s="27" t="s">
        <v>122</v>
      </c>
      <c r="M7" s="27" t="s">
        <v>394</v>
      </c>
      <c r="N7" s="38" t="s">
        <v>267</v>
      </c>
      <c r="O7" s="38" t="s">
        <v>373</v>
      </c>
      <c r="P7" s="38" t="s">
        <v>338</v>
      </c>
      <c r="Q7" s="51" t="s">
        <v>271</v>
      </c>
      <c r="R7" s="52" t="s">
        <v>265</v>
      </c>
      <c r="S7" s="25" t="s">
        <v>373</v>
      </c>
      <c r="T7" s="70" t="s">
        <v>192</v>
      </c>
      <c r="U7" s="115" t="str">
        <f>R7</f>
        <v>28.8</v>
      </c>
      <c r="V7" s="114"/>
      <c r="W7" s="114" t="str">
        <f>IF(R7=S7,"-",S7)</f>
        <v>0.0</v>
      </c>
      <c r="X7" s="114"/>
      <c r="Y7" s="114" t="str">
        <f>IF(R7=T7,"-",T7)</f>
        <v>15.1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294</v>
      </c>
      <c r="G8" s="27" t="s">
        <v>186</v>
      </c>
      <c r="H8" s="27" t="s">
        <v>122</v>
      </c>
      <c r="I8" s="27" t="s">
        <v>395</v>
      </c>
      <c r="J8" s="27" t="s">
        <v>217</v>
      </c>
      <c r="K8" s="27" t="s">
        <v>387</v>
      </c>
      <c r="L8" s="27" t="s">
        <v>334</v>
      </c>
      <c r="M8" s="27" t="s">
        <v>186</v>
      </c>
      <c r="N8" s="38" t="s">
        <v>134</v>
      </c>
      <c r="O8" s="38" t="s">
        <v>396</v>
      </c>
      <c r="P8" s="38" t="s">
        <v>136</v>
      </c>
      <c r="Q8" s="51" t="s">
        <v>137</v>
      </c>
      <c r="R8" s="52" t="s">
        <v>217</v>
      </c>
      <c r="S8" s="25" t="s">
        <v>294</v>
      </c>
      <c r="T8" s="70" t="s">
        <v>186</v>
      </c>
      <c r="U8" s="115" t="str">
        <f>R8</f>
        <v>26.5</v>
      </c>
      <c r="V8" s="114"/>
      <c r="W8" s="114" t="str">
        <f>IF(R8=S8,"-",S8)</f>
        <v>4.0</v>
      </c>
      <c r="X8" s="114"/>
      <c r="Y8" s="114" t="str">
        <f>IF(R8=T8,"-",T8)</f>
        <v>14.5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152</v>
      </c>
      <c r="G9" s="103" t="s">
        <v>152</v>
      </c>
      <c r="H9" s="103" t="s">
        <v>140</v>
      </c>
      <c r="I9" s="103" t="s">
        <v>152</v>
      </c>
      <c r="J9" s="103" t="s">
        <v>152</v>
      </c>
      <c r="K9" s="103" t="s">
        <v>152</v>
      </c>
      <c r="L9" s="103" t="s">
        <v>152</v>
      </c>
      <c r="M9" s="103" t="s">
        <v>140</v>
      </c>
      <c r="N9" s="103" t="s">
        <v>140</v>
      </c>
      <c r="O9" s="103" t="s">
        <v>152</v>
      </c>
      <c r="P9" s="103" t="s">
        <v>139</v>
      </c>
      <c r="Q9" s="104" t="s">
        <v>139</v>
      </c>
      <c r="R9" s="65" t="s">
        <v>139</v>
      </c>
      <c r="S9" s="32" t="s">
        <v>152</v>
      </c>
      <c r="T9" s="71" t="s">
        <v>140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397</v>
      </c>
      <c r="J30" s="38" t="s">
        <v>78</v>
      </c>
      <c r="K30" s="38" t="s">
        <v>78</v>
      </c>
      <c r="L30" s="38" t="s">
        <v>159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397</v>
      </c>
      <c r="S30" s="25" t="s">
        <v>158</v>
      </c>
      <c r="T30" s="70" t="s">
        <v>158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163</v>
      </c>
      <c r="G32" s="38" t="s">
        <v>78</v>
      </c>
      <c r="H32" s="38" t="s">
        <v>78</v>
      </c>
      <c r="I32" s="38" t="s">
        <v>166</v>
      </c>
      <c r="J32" s="38" t="s">
        <v>78</v>
      </c>
      <c r="K32" s="38" t="s">
        <v>78</v>
      </c>
      <c r="L32" s="38" t="s">
        <v>375</v>
      </c>
      <c r="M32" s="38" t="s">
        <v>78</v>
      </c>
      <c r="N32" s="38" t="s">
        <v>78</v>
      </c>
      <c r="O32" s="38" t="s">
        <v>163</v>
      </c>
      <c r="P32" s="38" t="s">
        <v>78</v>
      </c>
      <c r="Q32" s="51" t="s">
        <v>78</v>
      </c>
      <c r="R32" s="52" t="s">
        <v>166</v>
      </c>
      <c r="S32" s="25" t="s">
        <v>163</v>
      </c>
      <c r="T32" s="70" t="s">
        <v>168</v>
      </c>
      <c r="U32" s="115" t="str">
        <f t="shared" si="1"/>
        <v>0.021</v>
      </c>
      <c r="V32" s="114"/>
      <c r="W32" s="114" t="str">
        <f t="shared" si="2"/>
        <v>0.002</v>
      </c>
      <c r="X32" s="114"/>
      <c r="Y32" s="114" t="str">
        <f t="shared" si="3"/>
        <v>0.010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168</v>
      </c>
      <c r="J33" s="38" t="s">
        <v>78</v>
      </c>
      <c r="K33" s="38" t="s">
        <v>78</v>
      </c>
      <c r="L33" s="38" t="s">
        <v>170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168</v>
      </c>
      <c r="S33" s="25" t="s">
        <v>149</v>
      </c>
      <c r="T33" s="70" t="s">
        <v>161</v>
      </c>
      <c r="U33" s="115" t="str">
        <f t="shared" si="1"/>
        <v>0.010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162</v>
      </c>
      <c r="G34" s="38" t="s">
        <v>78</v>
      </c>
      <c r="H34" s="38" t="s">
        <v>78</v>
      </c>
      <c r="I34" s="38" t="s">
        <v>170</v>
      </c>
      <c r="J34" s="38" t="s">
        <v>78</v>
      </c>
      <c r="K34" s="38" t="s">
        <v>78</v>
      </c>
      <c r="L34" s="38" t="s">
        <v>237</v>
      </c>
      <c r="M34" s="38" t="s">
        <v>78</v>
      </c>
      <c r="N34" s="38" t="s">
        <v>78</v>
      </c>
      <c r="O34" s="38" t="s">
        <v>164</v>
      </c>
      <c r="P34" s="38" t="s">
        <v>78</v>
      </c>
      <c r="Q34" s="51" t="s">
        <v>78</v>
      </c>
      <c r="R34" s="52" t="s">
        <v>237</v>
      </c>
      <c r="S34" s="25" t="s">
        <v>162</v>
      </c>
      <c r="T34" s="70" t="s">
        <v>170</v>
      </c>
      <c r="U34" s="115" t="str">
        <f t="shared" si="1"/>
        <v>0.008</v>
      </c>
      <c r="V34" s="114"/>
      <c r="W34" s="114" t="str">
        <f t="shared" si="2"/>
        <v>0.003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237</v>
      </c>
      <c r="G36" s="38" t="s">
        <v>78</v>
      </c>
      <c r="H36" s="38" t="s">
        <v>78</v>
      </c>
      <c r="I36" s="38" t="s">
        <v>398</v>
      </c>
      <c r="J36" s="38" t="s">
        <v>78</v>
      </c>
      <c r="K36" s="38" t="s">
        <v>78</v>
      </c>
      <c r="L36" s="38" t="s">
        <v>298</v>
      </c>
      <c r="M36" s="38" t="s">
        <v>78</v>
      </c>
      <c r="N36" s="38" t="s">
        <v>78</v>
      </c>
      <c r="O36" s="38" t="s">
        <v>301</v>
      </c>
      <c r="P36" s="38" t="s">
        <v>78</v>
      </c>
      <c r="Q36" s="51" t="s">
        <v>78</v>
      </c>
      <c r="R36" s="52" t="s">
        <v>398</v>
      </c>
      <c r="S36" s="25" t="s">
        <v>237</v>
      </c>
      <c r="T36" s="70" t="s">
        <v>276</v>
      </c>
      <c r="U36" s="115" t="str">
        <f t="shared" si="1"/>
        <v>0.040</v>
      </c>
      <c r="V36" s="114"/>
      <c r="W36" s="114" t="str">
        <f t="shared" si="2"/>
        <v>0.008</v>
      </c>
      <c r="X36" s="114"/>
      <c r="Y36" s="114" t="str">
        <f t="shared" si="3"/>
        <v>0.024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169</v>
      </c>
      <c r="J37" s="38" t="s">
        <v>78</v>
      </c>
      <c r="K37" s="38" t="s">
        <v>78</v>
      </c>
      <c r="L37" s="38" t="s">
        <v>237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169</v>
      </c>
      <c r="S37" s="25" t="s">
        <v>149</v>
      </c>
      <c r="T37" s="70" t="s">
        <v>161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162</v>
      </c>
      <c r="G38" s="38" t="s">
        <v>78</v>
      </c>
      <c r="H38" s="38" t="s">
        <v>78</v>
      </c>
      <c r="I38" s="38" t="s">
        <v>321</v>
      </c>
      <c r="J38" s="38" t="s">
        <v>78</v>
      </c>
      <c r="K38" s="38" t="s">
        <v>78</v>
      </c>
      <c r="L38" s="38" t="s">
        <v>301</v>
      </c>
      <c r="M38" s="38" t="s">
        <v>78</v>
      </c>
      <c r="N38" s="38" t="s">
        <v>78</v>
      </c>
      <c r="O38" s="38" t="s">
        <v>161</v>
      </c>
      <c r="P38" s="38" t="s">
        <v>78</v>
      </c>
      <c r="Q38" s="51" t="s">
        <v>78</v>
      </c>
      <c r="R38" s="52" t="s">
        <v>321</v>
      </c>
      <c r="S38" s="25" t="s">
        <v>162</v>
      </c>
      <c r="T38" s="70" t="s">
        <v>237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165</v>
      </c>
      <c r="M39" s="38" t="s">
        <v>78</v>
      </c>
      <c r="N39" s="38" t="s">
        <v>78</v>
      </c>
      <c r="O39" s="38" t="s">
        <v>165</v>
      </c>
      <c r="P39" s="38" t="s">
        <v>78</v>
      </c>
      <c r="Q39" s="51" t="s">
        <v>78</v>
      </c>
      <c r="R39" s="52" t="s">
        <v>165</v>
      </c>
      <c r="S39" s="25" t="s">
        <v>148</v>
      </c>
      <c r="T39" s="70" t="s">
        <v>148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173</v>
      </c>
      <c r="G42" s="27" t="s">
        <v>174</v>
      </c>
      <c r="H42" s="27" t="s">
        <v>177</v>
      </c>
      <c r="I42" s="27" t="s">
        <v>175</v>
      </c>
      <c r="J42" s="27" t="s">
        <v>175</v>
      </c>
      <c r="K42" s="27" t="s">
        <v>177</v>
      </c>
      <c r="L42" s="27" t="s">
        <v>177</v>
      </c>
      <c r="M42" s="27" t="s">
        <v>173</v>
      </c>
      <c r="N42" s="38" t="s">
        <v>174</v>
      </c>
      <c r="O42" s="38" t="s">
        <v>172</v>
      </c>
      <c r="P42" s="38" t="s">
        <v>172</v>
      </c>
      <c r="Q42" s="51" t="s">
        <v>172</v>
      </c>
      <c r="R42" s="52" t="s">
        <v>175</v>
      </c>
      <c r="S42" s="25" t="s">
        <v>172</v>
      </c>
      <c r="T42" s="70" t="s">
        <v>174</v>
      </c>
      <c r="U42" s="115" t="str">
        <f t="shared" si="1"/>
        <v>0.04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173</v>
      </c>
      <c r="G43" s="27" t="s">
        <v>172</v>
      </c>
      <c r="H43" s="27" t="s">
        <v>173</v>
      </c>
      <c r="I43" s="27" t="s">
        <v>173</v>
      </c>
      <c r="J43" s="27" t="s">
        <v>173</v>
      </c>
      <c r="K43" s="27" t="s">
        <v>172</v>
      </c>
      <c r="L43" s="27" t="s">
        <v>172</v>
      </c>
      <c r="M43" s="27" t="s">
        <v>172</v>
      </c>
      <c r="N43" s="38" t="s">
        <v>174</v>
      </c>
      <c r="O43" s="38" t="s">
        <v>173</v>
      </c>
      <c r="P43" s="38" t="s">
        <v>174</v>
      </c>
      <c r="Q43" s="51" t="s">
        <v>172</v>
      </c>
      <c r="R43" s="52" t="s">
        <v>174</v>
      </c>
      <c r="S43" s="25" t="s">
        <v>172</v>
      </c>
      <c r="T43" s="70" t="s">
        <v>172</v>
      </c>
      <c r="U43" s="115" t="str">
        <f t="shared" si="1"/>
        <v>0.02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302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302</v>
      </c>
      <c r="S45" s="25" t="s">
        <v>302</v>
      </c>
      <c r="T45" s="70" t="s">
        <v>302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165</v>
      </c>
      <c r="I46" s="27" t="s">
        <v>163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163</v>
      </c>
      <c r="O46" s="38" t="s">
        <v>163</v>
      </c>
      <c r="P46" s="38" t="s">
        <v>163</v>
      </c>
      <c r="Q46" s="51" t="s">
        <v>148</v>
      </c>
      <c r="R46" s="52" t="s">
        <v>163</v>
      </c>
      <c r="S46" s="25" t="s">
        <v>148</v>
      </c>
      <c r="T46" s="70" t="s">
        <v>148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192</v>
      </c>
      <c r="G47" s="27" t="s">
        <v>247</v>
      </c>
      <c r="H47" s="27" t="s">
        <v>322</v>
      </c>
      <c r="I47" s="27" t="s">
        <v>345</v>
      </c>
      <c r="J47" s="27" t="s">
        <v>399</v>
      </c>
      <c r="K47" s="27" t="s">
        <v>364</v>
      </c>
      <c r="L47" s="27" t="s">
        <v>245</v>
      </c>
      <c r="M47" s="27" t="s">
        <v>244</v>
      </c>
      <c r="N47" s="38" t="s">
        <v>245</v>
      </c>
      <c r="O47" s="38" t="s">
        <v>400</v>
      </c>
      <c r="P47" s="38" t="s">
        <v>401</v>
      </c>
      <c r="Q47" s="51" t="s">
        <v>306</v>
      </c>
      <c r="R47" s="52" t="s">
        <v>400</v>
      </c>
      <c r="S47" s="25" t="s">
        <v>322</v>
      </c>
      <c r="T47" s="70" t="s">
        <v>402</v>
      </c>
      <c r="U47" s="115" t="str">
        <f t="shared" si="1"/>
        <v>21.1</v>
      </c>
      <c r="V47" s="114"/>
      <c r="W47" s="114" t="str">
        <f t="shared" si="2"/>
        <v>13.4</v>
      </c>
      <c r="X47" s="114"/>
      <c r="Y47" s="114" t="str">
        <f t="shared" si="3"/>
        <v>16.3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391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391</v>
      </c>
      <c r="S48" s="25" t="s">
        <v>391</v>
      </c>
      <c r="T48" s="70" t="s">
        <v>391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202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202</v>
      </c>
      <c r="S49" s="25" t="s">
        <v>202</v>
      </c>
      <c r="T49" s="70" t="s">
        <v>202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206</v>
      </c>
      <c r="H51" s="27" t="s">
        <v>205</v>
      </c>
      <c r="I51" s="27" t="s">
        <v>205</v>
      </c>
      <c r="J51" s="27" t="s">
        <v>205</v>
      </c>
      <c r="K51" s="27" t="s">
        <v>206</v>
      </c>
      <c r="L51" s="27" t="s">
        <v>205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205</v>
      </c>
      <c r="S51" s="25" t="s">
        <v>206</v>
      </c>
      <c r="T51" s="70" t="s">
        <v>205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152</v>
      </c>
      <c r="G55" s="27" t="s">
        <v>140</v>
      </c>
      <c r="H55" s="27" t="s">
        <v>139</v>
      </c>
      <c r="I55" s="27" t="s">
        <v>142</v>
      </c>
      <c r="J55" s="27" t="s">
        <v>139</v>
      </c>
      <c r="K55" s="27" t="s">
        <v>140</v>
      </c>
      <c r="L55" s="27" t="s">
        <v>142</v>
      </c>
      <c r="M55" s="27" t="s">
        <v>140</v>
      </c>
      <c r="N55" s="38" t="s">
        <v>140</v>
      </c>
      <c r="O55" s="38" t="s">
        <v>152</v>
      </c>
      <c r="P55" s="38" t="s">
        <v>152</v>
      </c>
      <c r="Q55" s="51" t="s">
        <v>140</v>
      </c>
      <c r="R55" s="52" t="s">
        <v>142</v>
      </c>
      <c r="S55" s="25" t="s">
        <v>152</v>
      </c>
      <c r="T55" s="70" t="s">
        <v>139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209</v>
      </c>
      <c r="G56" s="27" t="s">
        <v>209</v>
      </c>
      <c r="H56" s="27" t="s">
        <v>251</v>
      </c>
      <c r="I56" s="27" t="s">
        <v>251</v>
      </c>
      <c r="J56" s="27" t="s">
        <v>251</v>
      </c>
      <c r="K56" s="27" t="s">
        <v>209</v>
      </c>
      <c r="L56" s="27" t="s">
        <v>251</v>
      </c>
      <c r="M56" s="27" t="s">
        <v>210</v>
      </c>
      <c r="N56" s="38" t="s">
        <v>210</v>
      </c>
      <c r="O56" s="38" t="s">
        <v>209</v>
      </c>
      <c r="P56" s="38" t="s">
        <v>209</v>
      </c>
      <c r="Q56" s="51" t="s">
        <v>210</v>
      </c>
      <c r="R56" s="52" t="s">
        <v>251</v>
      </c>
      <c r="S56" s="25" t="s">
        <v>210</v>
      </c>
      <c r="T56" s="70" t="s">
        <v>209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BCA8-EA62-4445-A225-AB0D77B3CA76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403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>
        <v>46043</v>
      </c>
      <c r="P3" s="96">
        <v>46057</v>
      </c>
      <c r="Q3" s="97">
        <v>46092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0.39374999999999999</v>
      </c>
      <c r="G4" s="18">
        <v>0.4284722222222222</v>
      </c>
      <c r="H4" s="18">
        <v>0.41319444444444442</v>
      </c>
      <c r="I4" s="18">
        <v>0.4236111111111111</v>
      </c>
      <c r="J4" s="18">
        <v>0.40972222222222227</v>
      </c>
      <c r="K4" s="18">
        <v>0.4236111111111111</v>
      </c>
      <c r="L4" s="18">
        <v>0.40763888888888888</v>
      </c>
      <c r="M4" s="18">
        <v>0.3833333333333333</v>
      </c>
      <c r="N4" s="98">
        <v>0.41666666666666669</v>
      </c>
      <c r="O4" s="98">
        <v>0.41666666666666669</v>
      </c>
      <c r="P4" s="98">
        <v>0.4236111111111111</v>
      </c>
      <c r="Q4" s="99">
        <v>0.41666666666666669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113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112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211</v>
      </c>
      <c r="G7" s="27" t="s">
        <v>364</v>
      </c>
      <c r="H7" s="27" t="s">
        <v>372</v>
      </c>
      <c r="I7" s="27" t="s">
        <v>292</v>
      </c>
      <c r="J7" s="27" t="s">
        <v>317</v>
      </c>
      <c r="K7" s="27" t="s">
        <v>404</v>
      </c>
      <c r="L7" s="27" t="s">
        <v>122</v>
      </c>
      <c r="M7" s="27" t="s">
        <v>336</v>
      </c>
      <c r="N7" s="38" t="s">
        <v>251</v>
      </c>
      <c r="O7" s="38" t="s">
        <v>405</v>
      </c>
      <c r="P7" s="38" t="s">
        <v>135</v>
      </c>
      <c r="Q7" s="51" t="s">
        <v>294</v>
      </c>
      <c r="R7" s="52" t="s">
        <v>317</v>
      </c>
      <c r="S7" s="25" t="s">
        <v>405</v>
      </c>
      <c r="T7" s="70" t="s">
        <v>138</v>
      </c>
      <c r="U7" s="115" t="str">
        <f>R7</f>
        <v>29.5</v>
      </c>
      <c r="V7" s="114"/>
      <c r="W7" s="114" t="str">
        <f>IF(R7=S7,"-",S7)</f>
        <v>-2.3</v>
      </c>
      <c r="X7" s="114"/>
      <c r="Y7" s="114" t="str">
        <f>IF(R7=T7,"-",T7)</f>
        <v>13.9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137</v>
      </c>
      <c r="G8" s="27" t="s">
        <v>308</v>
      </c>
      <c r="H8" s="27" t="s">
        <v>227</v>
      </c>
      <c r="I8" s="27" t="s">
        <v>229</v>
      </c>
      <c r="J8" s="27" t="s">
        <v>406</v>
      </c>
      <c r="K8" s="27" t="s">
        <v>407</v>
      </c>
      <c r="L8" s="27" t="s">
        <v>408</v>
      </c>
      <c r="M8" s="27" t="s">
        <v>128</v>
      </c>
      <c r="N8" s="38" t="s">
        <v>137</v>
      </c>
      <c r="O8" s="38" t="s">
        <v>269</v>
      </c>
      <c r="P8" s="38" t="s">
        <v>337</v>
      </c>
      <c r="Q8" s="51" t="s">
        <v>137</v>
      </c>
      <c r="R8" s="52" t="s">
        <v>406</v>
      </c>
      <c r="S8" s="25" t="s">
        <v>337</v>
      </c>
      <c r="T8" s="70" t="s">
        <v>316</v>
      </c>
      <c r="U8" s="115" t="str">
        <f>R8</f>
        <v>30.5</v>
      </c>
      <c r="V8" s="114"/>
      <c r="W8" s="114" t="str">
        <f>IF(R8=S8,"-",S8)</f>
        <v>3.3</v>
      </c>
      <c r="X8" s="114"/>
      <c r="Y8" s="114" t="str">
        <f>IF(R8=T8,"-",T8)</f>
        <v>15.5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152</v>
      </c>
      <c r="G9" s="103" t="s">
        <v>152</v>
      </c>
      <c r="H9" s="103" t="s">
        <v>208</v>
      </c>
      <c r="I9" s="103" t="s">
        <v>272</v>
      </c>
      <c r="J9" s="103" t="s">
        <v>273</v>
      </c>
      <c r="K9" s="103" t="s">
        <v>272</v>
      </c>
      <c r="L9" s="103" t="s">
        <v>272</v>
      </c>
      <c r="M9" s="103" t="s">
        <v>152</v>
      </c>
      <c r="N9" s="103" t="s">
        <v>152</v>
      </c>
      <c r="O9" s="103" t="s">
        <v>140</v>
      </c>
      <c r="P9" s="103" t="s">
        <v>140</v>
      </c>
      <c r="Q9" s="104" t="s">
        <v>140</v>
      </c>
      <c r="R9" s="65" t="s">
        <v>140</v>
      </c>
      <c r="S9" s="32" t="s">
        <v>273</v>
      </c>
      <c r="T9" s="71" t="s">
        <v>208</v>
      </c>
      <c r="U9" s="112" t="str">
        <f>R9</f>
        <v>0.5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0.3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397</v>
      </c>
      <c r="J30" s="38" t="s">
        <v>78</v>
      </c>
      <c r="K30" s="38" t="s">
        <v>78</v>
      </c>
      <c r="L30" s="38" t="s">
        <v>159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397</v>
      </c>
      <c r="S30" s="25" t="s">
        <v>158</v>
      </c>
      <c r="T30" s="70" t="s">
        <v>158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162</v>
      </c>
      <c r="G32" s="38" t="s">
        <v>78</v>
      </c>
      <c r="H32" s="38" t="s">
        <v>78</v>
      </c>
      <c r="I32" s="38" t="s">
        <v>299</v>
      </c>
      <c r="J32" s="38" t="s">
        <v>78</v>
      </c>
      <c r="K32" s="38" t="s">
        <v>78</v>
      </c>
      <c r="L32" s="38" t="s">
        <v>167</v>
      </c>
      <c r="M32" s="38" t="s">
        <v>78</v>
      </c>
      <c r="N32" s="38" t="s">
        <v>78</v>
      </c>
      <c r="O32" s="38" t="s">
        <v>163</v>
      </c>
      <c r="P32" s="38" t="s">
        <v>78</v>
      </c>
      <c r="Q32" s="51" t="s">
        <v>78</v>
      </c>
      <c r="R32" s="52" t="s">
        <v>299</v>
      </c>
      <c r="S32" s="25" t="s">
        <v>163</v>
      </c>
      <c r="T32" s="70" t="s">
        <v>238</v>
      </c>
      <c r="U32" s="115" t="str">
        <f t="shared" si="1"/>
        <v>0.026</v>
      </c>
      <c r="V32" s="114"/>
      <c r="W32" s="114" t="str">
        <f t="shared" si="2"/>
        <v>0.002</v>
      </c>
      <c r="X32" s="114"/>
      <c r="Y32" s="114" t="str">
        <f t="shared" si="3"/>
        <v>0.011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162</v>
      </c>
      <c r="G33" s="38" t="s">
        <v>78</v>
      </c>
      <c r="H33" s="38" t="s">
        <v>78</v>
      </c>
      <c r="I33" s="38" t="s">
        <v>169</v>
      </c>
      <c r="J33" s="38" t="s">
        <v>78</v>
      </c>
      <c r="K33" s="38" t="s">
        <v>78</v>
      </c>
      <c r="L33" s="38" t="s">
        <v>149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169</v>
      </c>
      <c r="S33" s="25" t="s">
        <v>149</v>
      </c>
      <c r="T33" s="70" t="s">
        <v>162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162</v>
      </c>
      <c r="G34" s="38" t="s">
        <v>78</v>
      </c>
      <c r="H34" s="38" t="s">
        <v>78</v>
      </c>
      <c r="I34" s="38" t="s">
        <v>160</v>
      </c>
      <c r="J34" s="38" t="s">
        <v>78</v>
      </c>
      <c r="K34" s="38" t="s">
        <v>78</v>
      </c>
      <c r="L34" s="38" t="s">
        <v>169</v>
      </c>
      <c r="M34" s="38" t="s">
        <v>78</v>
      </c>
      <c r="N34" s="38" t="s">
        <v>78</v>
      </c>
      <c r="O34" s="38" t="s">
        <v>164</v>
      </c>
      <c r="P34" s="38" t="s">
        <v>78</v>
      </c>
      <c r="Q34" s="51" t="s">
        <v>78</v>
      </c>
      <c r="R34" s="52" t="s">
        <v>169</v>
      </c>
      <c r="S34" s="25" t="s">
        <v>162</v>
      </c>
      <c r="T34" s="70" t="s">
        <v>170</v>
      </c>
      <c r="U34" s="115" t="str">
        <f t="shared" si="1"/>
        <v>0.009</v>
      </c>
      <c r="V34" s="114"/>
      <c r="W34" s="114" t="str">
        <f t="shared" si="2"/>
        <v>0.003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168</v>
      </c>
      <c r="G36" s="38" t="s">
        <v>78</v>
      </c>
      <c r="H36" s="38" t="s">
        <v>78</v>
      </c>
      <c r="I36" s="38" t="s">
        <v>409</v>
      </c>
      <c r="J36" s="38" t="s">
        <v>78</v>
      </c>
      <c r="K36" s="38" t="s">
        <v>78</v>
      </c>
      <c r="L36" s="38" t="s">
        <v>298</v>
      </c>
      <c r="M36" s="38" t="s">
        <v>78</v>
      </c>
      <c r="N36" s="38" t="s">
        <v>78</v>
      </c>
      <c r="O36" s="38" t="s">
        <v>301</v>
      </c>
      <c r="P36" s="38" t="s">
        <v>78</v>
      </c>
      <c r="Q36" s="51" t="s">
        <v>78</v>
      </c>
      <c r="R36" s="52" t="s">
        <v>409</v>
      </c>
      <c r="S36" s="25" t="s">
        <v>168</v>
      </c>
      <c r="T36" s="70" t="s">
        <v>299</v>
      </c>
      <c r="U36" s="115" t="str">
        <f t="shared" si="1"/>
        <v>0.047</v>
      </c>
      <c r="V36" s="114"/>
      <c r="W36" s="114" t="str">
        <f t="shared" si="2"/>
        <v>0.010</v>
      </c>
      <c r="X36" s="114"/>
      <c r="Y36" s="114" t="str">
        <f t="shared" si="3"/>
        <v>0.026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238</v>
      </c>
      <c r="J37" s="38" t="s">
        <v>78</v>
      </c>
      <c r="K37" s="38" t="s">
        <v>78</v>
      </c>
      <c r="L37" s="38" t="s">
        <v>170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238</v>
      </c>
      <c r="S37" s="25" t="s">
        <v>149</v>
      </c>
      <c r="T37" s="70" t="s">
        <v>161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167</v>
      </c>
      <c r="J38" s="38" t="s">
        <v>78</v>
      </c>
      <c r="K38" s="38" t="s">
        <v>78</v>
      </c>
      <c r="L38" s="38" t="s">
        <v>301</v>
      </c>
      <c r="M38" s="38" t="s">
        <v>78</v>
      </c>
      <c r="N38" s="38" t="s">
        <v>78</v>
      </c>
      <c r="O38" s="38" t="s">
        <v>161</v>
      </c>
      <c r="P38" s="38" t="s">
        <v>78</v>
      </c>
      <c r="Q38" s="51" t="s">
        <v>78</v>
      </c>
      <c r="R38" s="52" t="s">
        <v>167</v>
      </c>
      <c r="S38" s="25" t="s">
        <v>161</v>
      </c>
      <c r="T38" s="70" t="s">
        <v>237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165</v>
      </c>
      <c r="M39" s="38" t="s">
        <v>78</v>
      </c>
      <c r="N39" s="38" t="s">
        <v>78</v>
      </c>
      <c r="O39" s="38" t="s">
        <v>165</v>
      </c>
      <c r="P39" s="38" t="s">
        <v>78</v>
      </c>
      <c r="Q39" s="51" t="s">
        <v>78</v>
      </c>
      <c r="R39" s="52" t="s">
        <v>165</v>
      </c>
      <c r="S39" s="25" t="s">
        <v>148</v>
      </c>
      <c r="T39" s="70" t="s">
        <v>148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173</v>
      </c>
      <c r="G42" s="27" t="s">
        <v>174</v>
      </c>
      <c r="H42" s="27" t="s">
        <v>177</v>
      </c>
      <c r="I42" s="27" t="s">
        <v>175</v>
      </c>
      <c r="J42" s="27" t="s">
        <v>175</v>
      </c>
      <c r="K42" s="27" t="s">
        <v>177</v>
      </c>
      <c r="L42" s="27" t="s">
        <v>177</v>
      </c>
      <c r="M42" s="27" t="s">
        <v>174</v>
      </c>
      <c r="N42" s="38" t="s">
        <v>173</v>
      </c>
      <c r="O42" s="38" t="s">
        <v>172</v>
      </c>
      <c r="P42" s="38" t="s">
        <v>172</v>
      </c>
      <c r="Q42" s="51" t="s">
        <v>172</v>
      </c>
      <c r="R42" s="52" t="s">
        <v>175</v>
      </c>
      <c r="S42" s="25" t="s">
        <v>172</v>
      </c>
      <c r="T42" s="70" t="s">
        <v>174</v>
      </c>
      <c r="U42" s="115" t="str">
        <f t="shared" si="1"/>
        <v>0.04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173</v>
      </c>
      <c r="G43" s="27" t="s">
        <v>173</v>
      </c>
      <c r="H43" s="27" t="s">
        <v>173</v>
      </c>
      <c r="I43" s="27" t="s">
        <v>173</v>
      </c>
      <c r="J43" s="27" t="s">
        <v>174</v>
      </c>
      <c r="K43" s="27" t="s">
        <v>173</v>
      </c>
      <c r="L43" s="27" t="s">
        <v>173</v>
      </c>
      <c r="M43" s="27" t="s">
        <v>174</v>
      </c>
      <c r="N43" s="38" t="s">
        <v>174</v>
      </c>
      <c r="O43" s="38" t="s">
        <v>174</v>
      </c>
      <c r="P43" s="38" t="s">
        <v>174</v>
      </c>
      <c r="Q43" s="51" t="s">
        <v>173</v>
      </c>
      <c r="R43" s="52" t="s">
        <v>174</v>
      </c>
      <c r="S43" s="25" t="s">
        <v>173</v>
      </c>
      <c r="T43" s="70" t="s">
        <v>173</v>
      </c>
      <c r="U43" s="115" t="str">
        <f t="shared" si="1"/>
        <v>0.02</v>
      </c>
      <c r="V43" s="114"/>
      <c r="W43" s="114" t="str">
        <f t="shared" si="2"/>
        <v>0.01</v>
      </c>
      <c r="X43" s="114"/>
      <c r="Y43" s="114" t="str">
        <f t="shared" si="3"/>
        <v>0.01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302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302</v>
      </c>
      <c r="S45" s="25" t="s">
        <v>302</v>
      </c>
      <c r="T45" s="70" t="s">
        <v>302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165</v>
      </c>
      <c r="I46" s="27" t="s">
        <v>165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165</v>
      </c>
      <c r="P46" s="38" t="s">
        <v>163</v>
      </c>
      <c r="Q46" s="51" t="s">
        <v>148</v>
      </c>
      <c r="R46" s="52" t="s">
        <v>163</v>
      </c>
      <c r="S46" s="25" t="s">
        <v>148</v>
      </c>
      <c r="T46" s="70" t="s">
        <v>148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242</v>
      </c>
      <c r="G47" s="27" t="s">
        <v>253</v>
      </c>
      <c r="H47" s="27" t="s">
        <v>254</v>
      </c>
      <c r="I47" s="27" t="s">
        <v>192</v>
      </c>
      <c r="J47" s="27" t="s">
        <v>323</v>
      </c>
      <c r="K47" s="27" t="s">
        <v>364</v>
      </c>
      <c r="L47" s="27" t="s">
        <v>280</v>
      </c>
      <c r="M47" s="27" t="s">
        <v>364</v>
      </c>
      <c r="N47" s="38" t="s">
        <v>245</v>
      </c>
      <c r="O47" s="38" t="s">
        <v>410</v>
      </c>
      <c r="P47" s="38" t="s">
        <v>132</v>
      </c>
      <c r="Q47" s="51" t="s">
        <v>306</v>
      </c>
      <c r="R47" s="52" t="s">
        <v>410</v>
      </c>
      <c r="S47" s="25" t="s">
        <v>254</v>
      </c>
      <c r="T47" s="70" t="s">
        <v>402</v>
      </c>
      <c r="U47" s="115" t="str">
        <f t="shared" si="1"/>
        <v>21.7</v>
      </c>
      <c r="V47" s="114"/>
      <c r="W47" s="114" t="str">
        <f t="shared" si="2"/>
        <v>13.5</v>
      </c>
      <c r="X47" s="114"/>
      <c r="Y47" s="114" t="str">
        <f t="shared" si="3"/>
        <v>16.3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391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391</v>
      </c>
      <c r="S48" s="25" t="s">
        <v>391</v>
      </c>
      <c r="T48" s="70" t="s">
        <v>391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411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411</v>
      </c>
      <c r="S49" s="25" t="s">
        <v>411</v>
      </c>
      <c r="T49" s="70" t="s">
        <v>411</v>
      </c>
      <c r="U49" s="115" t="str">
        <f t="shared" si="1"/>
        <v>75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206</v>
      </c>
      <c r="H51" s="27" t="s">
        <v>205</v>
      </c>
      <c r="I51" s="27" t="s">
        <v>205</v>
      </c>
      <c r="J51" s="27" t="s">
        <v>205</v>
      </c>
      <c r="K51" s="27" t="s">
        <v>206</v>
      </c>
      <c r="L51" s="27" t="s">
        <v>206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205</v>
      </c>
      <c r="S51" s="25" t="s">
        <v>206</v>
      </c>
      <c r="T51" s="70" t="s">
        <v>205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152</v>
      </c>
      <c r="G55" s="27" t="s">
        <v>152</v>
      </c>
      <c r="H55" s="27" t="s">
        <v>141</v>
      </c>
      <c r="I55" s="27" t="s">
        <v>142</v>
      </c>
      <c r="J55" s="27" t="s">
        <v>139</v>
      </c>
      <c r="K55" s="27" t="s">
        <v>139</v>
      </c>
      <c r="L55" s="27" t="s">
        <v>139</v>
      </c>
      <c r="M55" s="27" t="s">
        <v>140</v>
      </c>
      <c r="N55" s="38" t="s">
        <v>140</v>
      </c>
      <c r="O55" s="38" t="s">
        <v>140</v>
      </c>
      <c r="P55" s="38" t="s">
        <v>152</v>
      </c>
      <c r="Q55" s="51" t="s">
        <v>152</v>
      </c>
      <c r="R55" s="52" t="s">
        <v>142</v>
      </c>
      <c r="S55" s="25" t="s">
        <v>152</v>
      </c>
      <c r="T55" s="70" t="s">
        <v>140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0.5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209</v>
      </c>
      <c r="G56" s="27" t="s">
        <v>209</v>
      </c>
      <c r="H56" s="27" t="s">
        <v>251</v>
      </c>
      <c r="I56" s="27" t="s">
        <v>209</v>
      </c>
      <c r="J56" s="27" t="s">
        <v>251</v>
      </c>
      <c r="K56" s="27" t="s">
        <v>209</v>
      </c>
      <c r="L56" s="27" t="s">
        <v>251</v>
      </c>
      <c r="M56" s="27" t="s">
        <v>210</v>
      </c>
      <c r="N56" s="38" t="s">
        <v>210</v>
      </c>
      <c r="O56" s="38" t="s">
        <v>209</v>
      </c>
      <c r="P56" s="38" t="s">
        <v>209</v>
      </c>
      <c r="Q56" s="51" t="s">
        <v>210</v>
      </c>
      <c r="R56" s="52" t="s">
        <v>251</v>
      </c>
      <c r="S56" s="25" t="s">
        <v>210</v>
      </c>
      <c r="T56" s="70" t="s">
        <v>209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B6A61-9AE1-4B1C-8D20-DFCB41296DA7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412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>
        <v>46043</v>
      </c>
      <c r="P3" s="96">
        <v>46057</v>
      </c>
      <c r="Q3" s="97">
        <v>46092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0.4236111111111111</v>
      </c>
      <c r="G4" s="18">
        <v>0.40625</v>
      </c>
      <c r="H4" s="18">
        <v>0.39305555555555555</v>
      </c>
      <c r="I4" s="18">
        <v>0.41666666666666669</v>
      </c>
      <c r="J4" s="18">
        <v>0.3923611111111111</v>
      </c>
      <c r="K4" s="18">
        <v>0.40069444444444446</v>
      </c>
      <c r="L4" s="18">
        <v>0.4284722222222222</v>
      </c>
      <c r="M4" s="18">
        <v>0.42222222222222222</v>
      </c>
      <c r="N4" s="98">
        <v>0.39513888888888887</v>
      </c>
      <c r="O4" s="98">
        <v>0.4201388888888889</v>
      </c>
      <c r="P4" s="98">
        <v>0.40277777777777773</v>
      </c>
      <c r="Q4" s="99">
        <v>0.39583333333333331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113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112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263</v>
      </c>
      <c r="G7" s="27" t="s">
        <v>181</v>
      </c>
      <c r="H7" s="27" t="s">
        <v>413</v>
      </c>
      <c r="I7" s="27" t="s">
        <v>265</v>
      </c>
      <c r="J7" s="27" t="s">
        <v>218</v>
      </c>
      <c r="K7" s="27" t="s">
        <v>414</v>
      </c>
      <c r="L7" s="27" t="s">
        <v>122</v>
      </c>
      <c r="M7" s="27" t="s">
        <v>415</v>
      </c>
      <c r="N7" s="38" t="s">
        <v>223</v>
      </c>
      <c r="O7" s="38" t="s">
        <v>416</v>
      </c>
      <c r="P7" s="38" t="s">
        <v>417</v>
      </c>
      <c r="Q7" s="51" t="s">
        <v>136</v>
      </c>
      <c r="R7" s="52" t="s">
        <v>265</v>
      </c>
      <c r="S7" s="25" t="s">
        <v>416</v>
      </c>
      <c r="T7" s="70" t="s">
        <v>259</v>
      </c>
      <c r="U7" s="115" t="str">
        <f>R7</f>
        <v>28.8</v>
      </c>
      <c r="V7" s="114"/>
      <c r="W7" s="114" t="str">
        <f>IF(R7=S7,"-",S7)</f>
        <v>-1.0</v>
      </c>
      <c r="X7" s="114"/>
      <c r="Y7" s="114" t="str">
        <f>IF(R7=T7,"-",T7)</f>
        <v>14.0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388</v>
      </c>
      <c r="G8" s="27" t="s">
        <v>364</v>
      </c>
      <c r="H8" s="27" t="s">
        <v>359</v>
      </c>
      <c r="I8" s="27" t="s">
        <v>291</v>
      </c>
      <c r="J8" s="27" t="s">
        <v>229</v>
      </c>
      <c r="K8" s="27" t="s">
        <v>418</v>
      </c>
      <c r="L8" s="27" t="s">
        <v>334</v>
      </c>
      <c r="M8" s="27" t="s">
        <v>179</v>
      </c>
      <c r="N8" s="38" t="s">
        <v>134</v>
      </c>
      <c r="O8" s="38" t="s">
        <v>332</v>
      </c>
      <c r="P8" s="38" t="s">
        <v>136</v>
      </c>
      <c r="Q8" s="51" t="s">
        <v>234</v>
      </c>
      <c r="R8" s="52" t="s">
        <v>229</v>
      </c>
      <c r="S8" s="25" t="s">
        <v>136</v>
      </c>
      <c r="T8" s="70" t="s">
        <v>187</v>
      </c>
      <c r="U8" s="115" t="str">
        <f>R8</f>
        <v>25.5</v>
      </c>
      <c r="V8" s="114"/>
      <c r="W8" s="114" t="str">
        <f>IF(R8=S8,"-",S8)</f>
        <v>5.5</v>
      </c>
      <c r="X8" s="114"/>
      <c r="Y8" s="114" t="str">
        <f>IF(R8=T8,"-",T8)</f>
        <v>14.1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152</v>
      </c>
      <c r="G9" s="103" t="s">
        <v>152</v>
      </c>
      <c r="H9" s="103" t="s">
        <v>272</v>
      </c>
      <c r="I9" s="103" t="s">
        <v>208</v>
      </c>
      <c r="J9" s="103" t="s">
        <v>140</v>
      </c>
      <c r="K9" s="103" t="s">
        <v>208</v>
      </c>
      <c r="L9" s="103" t="s">
        <v>272</v>
      </c>
      <c r="M9" s="103" t="s">
        <v>152</v>
      </c>
      <c r="N9" s="103" t="s">
        <v>140</v>
      </c>
      <c r="O9" s="103" t="s">
        <v>139</v>
      </c>
      <c r="P9" s="103" t="s">
        <v>139</v>
      </c>
      <c r="Q9" s="104" t="s">
        <v>140</v>
      </c>
      <c r="R9" s="65" t="s">
        <v>139</v>
      </c>
      <c r="S9" s="32" t="s">
        <v>272</v>
      </c>
      <c r="T9" s="71" t="s">
        <v>152</v>
      </c>
      <c r="U9" s="112" t="str">
        <f>R9</f>
        <v>0.6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163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163</v>
      </c>
      <c r="S15" s="25" t="s">
        <v>148</v>
      </c>
      <c r="T15" s="70" t="s">
        <v>148</v>
      </c>
      <c r="U15" s="115" t="str">
        <f t="shared" si="1"/>
        <v>0.002</v>
      </c>
      <c r="V15" s="114"/>
      <c r="W15" s="114" t="str">
        <f t="shared" si="2"/>
        <v>&lt;0.001</v>
      </c>
      <c r="X15" s="114"/>
      <c r="Y15" s="114" t="str">
        <f t="shared" si="3"/>
        <v>&lt;0.001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154</v>
      </c>
      <c r="J30" s="38" t="s">
        <v>78</v>
      </c>
      <c r="K30" s="38" t="s">
        <v>78</v>
      </c>
      <c r="L30" s="38" t="s">
        <v>340</v>
      </c>
      <c r="M30" s="38" t="s">
        <v>78</v>
      </c>
      <c r="N30" s="38" t="s">
        <v>78</v>
      </c>
      <c r="O30" s="38" t="s">
        <v>340</v>
      </c>
      <c r="P30" s="38" t="s">
        <v>78</v>
      </c>
      <c r="Q30" s="51" t="s">
        <v>78</v>
      </c>
      <c r="R30" s="52" t="s">
        <v>154</v>
      </c>
      <c r="S30" s="25" t="s">
        <v>158</v>
      </c>
      <c r="T30" s="70" t="s">
        <v>159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0.07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343</v>
      </c>
      <c r="J32" s="38" t="s">
        <v>78</v>
      </c>
      <c r="K32" s="38" t="s">
        <v>78</v>
      </c>
      <c r="L32" s="38" t="s">
        <v>167</v>
      </c>
      <c r="M32" s="38" t="s">
        <v>78</v>
      </c>
      <c r="N32" s="38" t="s">
        <v>78</v>
      </c>
      <c r="O32" s="38" t="s">
        <v>163</v>
      </c>
      <c r="P32" s="38" t="s">
        <v>78</v>
      </c>
      <c r="Q32" s="51" t="s">
        <v>78</v>
      </c>
      <c r="R32" s="52" t="s">
        <v>343</v>
      </c>
      <c r="S32" s="25" t="s">
        <v>163</v>
      </c>
      <c r="T32" s="70" t="s">
        <v>301</v>
      </c>
      <c r="U32" s="115" t="str">
        <f t="shared" si="1"/>
        <v>0.028</v>
      </c>
      <c r="V32" s="114"/>
      <c r="W32" s="114" t="str">
        <f t="shared" si="2"/>
        <v>0.002</v>
      </c>
      <c r="X32" s="114"/>
      <c r="Y32" s="114" t="str">
        <f t="shared" si="3"/>
        <v>0.012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162</v>
      </c>
      <c r="G33" s="38" t="s">
        <v>78</v>
      </c>
      <c r="H33" s="38" t="s">
        <v>78</v>
      </c>
      <c r="I33" s="38" t="s">
        <v>149</v>
      </c>
      <c r="J33" s="38" t="s">
        <v>78</v>
      </c>
      <c r="K33" s="38" t="s">
        <v>78</v>
      </c>
      <c r="L33" s="38" t="s">
        <v>149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162</v>
      </c>
      <c r="S33" s="25" t="s">
        <v>149</v>
      </c>
      <c r="T33" s="70" t="s">
        <v>149</v>
      </c>
      <c r="U33" s="115" t="str">
        <f t="shared" si="1"/>
        <v>0.003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164</v>
      </c>
      <c r="G34" s="38" t="s">
        <v>78</v>
      </c>
      <c r="H34" s="38" t="s">
        <v>78</v>
      </c>
      <c r="I34" s="38" t="s">
        <v>237</v>
      </c>
      <c r="J34" s="38" t="s">
        <v>78</v>
      </c>
      <c r="K34" s="38" t="s">
        <v>78</v>
      </c>
      <c r="L34" s="38" t="s">
        <v>169</v>
      </c>
      <c r="M34" s="38" t="s">
        <v>78</v>
      </c>
      <c r="N34" s="38" t="s">
        <v>78</v>
      </c>
      <c r="O34" s="38" t="s">
        <v>164</v>
      </c>
      <c r="P34" s="38" t="s">
        <v>78</v>
      </c>
      <c r="Q34" s="51" t="s">
        <v>78</v>
      </c>
      <c r="R34" s="52" t="s">
        <v>169</v>
      </c>
      <c r="S34" s="25" t="s">
        <v>164</v>
      </c>
      <c r="T34" s="70" t="s">
        <v>160</v>
      </c>
      <c r="U34" s="115" t="str">
        <f t="shared" si="1"/>
        <v>0.009</v>
      </c>
      <c r="V34" s="114"/>
      <c r="W34" s="114" t="str">
        <f t="shared" si="2"/>
        <v>0.005</v>
      </c>
      <c r="X34" s="114"/>
      <c r="Y34" s="114" t="str">
        <f t="shared" si="3"/>
        <v>0.007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167</v>
      </c>
      <c r="G36" s="38" t="s">
        <v>78</v>
      </c>
      <c r="H36" s="38" t="s">
        <v>78</v>
      </c>
      <c r="I36" s="38" t="s">
        <v>419</v>
      </c>
      <c r="J36" s="38" t="s">
        <v>78</v>
      </c>
      <c r="K36" s="38" t="s">
        <v>78</v>
      </c>
      <c r="L36" s="38" t="s">
        <v>298</v>
      </c>
      <c r="M36" s="38" t="s">
        <v>78</v>
      </c>
      <c r="N36" s="38" t="s">
        <v>78</v>
      </c>
      <c r="O36" s="38" t="s">
        <v>301</v>
      </c>
      <c r="P36" s="38" t="s">
        <v>78</v>
      </c>
      <c r="Q36" s="51" t="s">
        <v>78</v>
      </c>
      <c r="R36" s="52" t="s">
        <v>419</v>
      </c>
      <c r="S36" s="25" t="s">
        <v>301</v>
      </c>
      <c r="T36" s="70" t="s">
        <v>343</v>
      </c>
      <c r="U36" s="115" t="str">
        <f t="shared" si="1"/>
        <v>0.051</v>
      </c>
      <c r="V36" s="114"/>
      <c r="W36" s="114" t="str">
        <f t="shared" si="2"/>
        <v>0.012</v>
      </c>
      <c r="X36" s="114"/>
      <c r="Y36" s="114" t="str">
        <f t="shared" si="3"/>
        <v>0.028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238</v>
      </c>
      <c r="J37" s="38" t="s">
        <v>78</v>
      </c>
      <c r="K37" s="38" t="s">
        <v>78</v>
      </c>
      <c r="L37" s="38" t="s">
        <v>170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238</v>
      </c>
      <c r="S37" s="25" t="s">
        <v>149</v>
      </c>
      <c r="T37" s="70" t="s">
        <v>161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164</v>
      </c>
      <c r="G38" s="38" t="s">
        <v>78</v>
      </c>
      <c r="H38" s="38" t="s">
        <v>78</v>
      </c>
      <c r="I38" s="38" t="s">
        <v>375</v>
      </c>
      <c r="J38" s="38" t="s">
        <v>78</v>
      </c>
      <c r="K38" s="38" t="s">
        <v>78</v>
      </c>
      <c r="L38" s="38" t="s">
        <v>301</v>
      </c>
      <c r="M38" s="38" t="s">
        <v>78</v>
      </c>
      <c r="N38" s="38" t="s">
        <v>78</v>
      </c>
      <c r="O38" s="38" t="s">
        <v>161</v>
      </c>
      <c r="P38" s="38" t="s">
        <v>78</v>
      </c>
      <c r="Q38" s="51" t="s">
        <v>78</v>
      </c>
      <c r="R38" s="52" t="s">
        <v>375</v>
      </c>
      <c r="S38" s="25" t="s">
        <v>161</v>
      </c>
      <c r="T38" s="70" t="s">
        <v>169</v>
      </c>
      <c r="U38" s="115" t="str">
        <f t="shared" si="1"/>
        <v>0.015</v>
      </c>
      <c r="V38" s="114"/>
      <c r="W38" s="114" t="str">
        <f t="shared" si="2"/>
        <v>0.004</v>
      </c>
      <c r="X38" s="114"/>
      <c r="Y38" s="114" t="str">
        <f t="shared" si="3"/>
        <v>0.009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165</v>
      </c>
      <c r="M39" s="38" t="s">
        <v>78</v>
      </c>
      <c r="N39" s="38" t="s">
        <v>78</v>
      </c>
      <c r="O39" s="38" t="s">
        <v>165</v>
      </c>
      <c r="P39" s="38" t="s">
        <v>78</v>
      </c>
      <c r="Q39" s="51" t="s">
        <v>78</v>
      </c>
      <c r="R39" s="52" t="s">
        <v>165</v>
      </c>
      <c r="S39" s="25" t="s">
        <v>148</v>
      </c>
      <c r="T39" s="70" t="s">
        <v>148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173</v>
      </c>
      <c r="G42" s="27" t="s">
        <v>174</v>
      </c>
      <c r="H42" s="27" t="s">
        <v>177</v>
      </c>
      <c r="I42" s="27" t="s">
        <v>175</v>
      </c>
      <c r="J42" s="27" t="s">
        <v>175</v>
      </c>
      <c r="K42" s="27" t="s">
        <v>175</v>
      </c>
      <c r="L42" s="27" t="s">
        <v>177</v>
      </c>
      <c r="M42" s="27" t="s">
        <v>173</v>
      </c>
      <c r="N42" s="38" t="s">
        <v>173</v>
      </c>
      <c r="O42" s="38" t="s">
        <v>172</v>
      </c>
      <c r="P42" s="38" t="s">
        <v>172</v>
      </c>
      <c r="Q42" s="51" t="s">
        <v>172</v>
      </c>
      <c r="R42" s="52" t="s">
        <v>175</v>
      </c>
      <c r="S42" s="25" t="s">
        <v>172</v>
      </c>
      <c r="T42" s="70" t="s">
        <v>174</v>
      </c>
      <c r="U42" s="115" t="str">
        <f t="shared" si="1"/>
        <v>0.04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175</v>
      </c>
      <c r="G43" s="27" t="s">
        <v>177</v>
      </c>
      <c r="H43" s="27" t="s">
        <v>177</v>
      </c>
      <c r="I43" s="27" t="s">
        <v>177</v>
      </c>
      <c r="J43" s="27" t="s">
        <v>177</v>
      </c>
      <c r="K43" s="27" t="s">
        <v>175</v>
      </c>
      <c r="L43" s="27" t="s">
        <v>174</v>
      </c>
      <c r="M43" s="27" t="s">
        <v>173</v>
      </c>
      <c r="N43" s="38" t="s">
        <v>174</v>
      </c>
      <c r="O43" s="38" t="s">
        <v>174</v>
      </c>
      <c r="P43" s="38" t="s">
        <v>177</v>
      </c>
      <c r="Q43" s="51" t="s">
        <v>174</v>
      </c>
      <c r="R43" s="52" t="s">
        <v>175</v>
      </c>
      <c r="S43" s="25" t="s">
        <v>173</v>
      </c>
      <c r="T43" s="70" t="s">
        <v>177</v>
      </c>
      <c r="U43" s="115" t="str">
        <f t="shared" si="1"/>
        <v>0.04</v>
      </c>
      <c r="V43" s="114"/>
      <c r="W43" s="114" t="str">
        <f t="shared" si="2"/>
        <v>0.01</v>
      </c>
      <c r="X43" s="114"/>
      <c r="Y43" s="114" t="str">
        <f t="shared" si="3"/>
        <v>0.03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420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420</v>
      </c>
      <c r="S45" s="25" t="s">
        <v>420</v>
      </c>
      <c r="T45" s="70" t="s">
        <v>420</v>
      </c>
      <c r="U45" s="115" t="str">
        <f t="shared" si="1"/>
        <v>11.8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165</v>
      </c>
      <c r="I46" s="27" t="s">
        <v>163</v>
      </c>
      <c r="J46" s="27" t="s">
        <v>165</v>
      </c>
      <c r="K46" s="27" t="s">
        <v>162</v>
      </c>
      <c r="L46" s="27" t="s">
        <v>165</v>
      </c>
      <c r="M46" s="27" t="s">
        <v>148</v>
      </c>
      <c r="N46" s="38" t="s">
        <v>148</v>
      </c>
      <c r="O46" s="38" t="s">
        <v>165</v>
      </c>
      <c r="P46" s="38" t="s">
        <v>163</v>
      </c>
      <c r="Q46" s="51" t="s">
        <v>148</v>
      </c>
      <c r="R46" s="52" t="s">
        <v>162</v>
      </c>
      <c r="S46" s="25" t="s">
        <v>148</v>
      </c>
      <c r="T46" s="70" t="s">
        <v>148</v>
      </c>
      <c r="U46" s="115" t="str">
        <f t="shared" si="1"/>
        <v>0.003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421</v>
      </c>
      <c r="G47" s="27" t="s">
        <v>246</v>
      </c>
      <c r="H47" s="27" t="s">
        <v>246</v>
      </c>
      <c r="I47" s="27" t="s">
        <v>306</v>
      </c>
      <c r="J47" s="27" t="s">
        <v>335</v>
      </c>
      <c r="K47" s="27" t="s">
        <v>138</v>
      </c>
      <c r="L47" s="27" t="s">
        <v>280</v>
      </c>
      <c r="M47" s="27" t="s">
        <v>138</v>
      </c>
      <c r="N47" s="38" t="s">
        <v>245</v>
      </c>
      <c r="O47" s="38" t="s">
        <v>422</v>
      </c>
      <c r="P47" s="38" t="s">
        <v>401</v>
      </c>
      <c r="Q47" s="51" t="s">
        <v>306</v>
      </c>
      <c r="R47" s="52" t="s">
        <v>422</v>
      </c>
      <c r="S47" s="25" t="s">
        <v>246</v>
      </c>
      <c r="T47" s="70" t="s">
        <v>423</v>
      </c>
      <c r="U47" s="115" t="str">
        <f t="shared" si="1"/>
        <v>21.9</v>
      </c>
      <c r="V47" s="114"/>
      <c r="W47" s="114" t="str">
        <f t="shared" si="2"/>
        <v>13.2</v>
      </c>
      <c r="X47" s="114"/>
      <c r="Y47" s="114" t="str">
        <f t="shared" si="3"/>
        <v>16.4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197</v>
      </c>
      <c r="S48" s="25" t="s">
        <v>197</v>
      </c>
      <c r="T48" s="70" t="s">
        <v>197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202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202</v>
      </c>
      <c r="S49" s="25" t="s">
        <v>202</v>
      </c>
      <c r="T49" s="70" t="s">
        <v>202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206</v>
      </c>
      <c r="H51" s="27" t="s">
        <v>205</v>
      </c>
      <c r="I51" s="27" t="s">
        <v>205</v>
      </c>
      <c r="J51" s="27" t="s">
        <v>205</v>
      </c>
      <c r="K51" s="27" t="s">
        <v>206</v>
      </c>
      <c r="L51" s="27" t="s">
        <v>206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205</v>
      </c>
      <c r="S51" s="25" t="s">
        <v>206</v>
      </c>
      <c r="T51" s="70" t="s">
        <v>205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152</v>
      </c>
      <c r="G55" s="27" t="s">
        <v>152</v>
      </c>
      <c r="H55" s="27" t="s">
        <v>139</v>
      </c>
      <c r="I55" s="27" t="s">
        <v>143</v>
      </c>
      <c r="J55" s="27" t="s">
        <v>139</v>
      </c>
      <c r="K55" s="27" t="s">
        <v>139</v>
      </c>
      <c r="L55" s="27" t="s">
        <v>139</v>
      </c>
      <c r="M55" s="27" t="s">
        <v>140</v>
      </c>
      <c r="N55" s="38" t="s">
        <v>140</v>
      </c>
      <c r="O55" s="38" t="s">
        <v>152</v>
      </c>
      <c r="P55" s="38" t="s">
        <v>152</v>
      </c>
      <c r="Q55" s="51" t="s">
        <v>152</v>
      </c>
      <c r="R55" s="52" t="s">
        <v>143</v>
      </c>
      <c r="S55" s="25" t="s">
        <v>152</v>
      </c>
      <c r="T55" s="70" t="s">
        <v>140</v>
      </c>
      <c r="U55" s="115" t="str">
        <f t="shared" si="1"/>
        <v>0.8</v>
      </c>
      <c r="V55" s="114"/>
      <c r="W55" s="114" t="str">
        <f t="shared" si="2"/>
        <v>0.4</v>
      </c>
      <c r="X55" s="114"/>
      <c r="Y55" s="114" t="str">
        <f t="shared" si="3"/>
        <v>0.5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210</v>
      </c>
      <c r="G56" s="27" t="s">
        <v>251</v>
      </c>
      <c r="H56" s="27" t="s">
        <v>251</v>
      </c>
      <c r="I56" s="27" t="s">
        <v>251</v>
      </c>
      <c r="J56" s="27" t="s">
        <v>127</v>
      </c>
      <c r="K56" s="27" t="s">
        <v>209</v>
      </c>
      <c r="L56" s="27" t="s">
        <v>127</v>
      </c>
      <c r="M56" s="27" t="s">
        <v>210</v>
      </c>
      <c r="N56" s="38" t="s">
        <v>209</v>
      </c>
      <c r="O56" s="38" t="s">
        <v>209</v>
      </c>
      <c r="P56" s="38" t="s">
        <v>209</v>
      </c>
      <c r="Q56" s="51" t="s">
        <v>210</v>
      </c>
      <c r="R56" s="52" t="s">
        <v>127</v>
      </c>
      <c r="S56" s="25" t="s">
        <v>210</v>
      </c>
      <c r="T56" s="70" t="s">
        <v>209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139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139</v>
      </c>
      <c r="S59" s="25" t="s">
        <v>213</v>
      </c>
      <c r="T59" s="70" t="s">
        <v>213</v>
      </c>
      <c r="U59" s="115" t="str">
        <f>R59</f>
        <v>0.6</v>
      </c>
      <c r="V59" s="114"/>
      <c r="W59" s="114" t="str">
        <f>IF(LEFT(R59,1)="&lt;","-",IF(AA59=1,"-",S59))</f>
        <v>&lt;0.5</v>
      </c>
      <c r="X59" s="114"/>
      <c r="Y59" s="114" t="str">
        <f>IF(LEFT(R59,1)="&lt;","-",IF(AA59=1,"-",T59))</f>
        <v>&lt;0.5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C3A0-73E7-49AC-8FCC-F1631BA4A283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424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>
        <v>45994</v>
      </c>
      <c r="O3" s="96">
        <v>46043</v>
      </c>
      <c r="P3" s="96">
        <v>46071</v>
      </c>
      <c r="Q3" s="97">
        <v>46085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0.37847222222222227</v>
      </c>
      <c r="G4" s="18">
        <v>0.39652777777777781</v>
      </c>
      <c r="H4" s="18">
        <v>0.3833333333333333</v>
      </c>
      <c r="I4" s="18">
        <v>0.3833333333333333</v>
      </c>
      <c r="J4" s="18">
        <v>0.3840277777777778</v>
      </c>
      <c r="K4" s="18">
        <v>0.35902777777777778</v>
      </c>
      <c r="L4" s="18">
        <v>0.37847222222222227</v>
      </c>
      <c r="M4" s="18">
        <v>0.36458333333333331</v>
      </c>
      <c r="N4" s="98">
        <v>0.37152777777777773</v>
      </c>
      <c r="O4" s="98">
        <v>0.37847222222222227</v>
      </c>
      <c r="P4" s="98">
        <v>0.3611111111111111</v>
      </c>
      <c r="Q4" s="99">
        <v>0.37847222222222227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114</v>
      </c>
      <c r="P5" s="100" t="s">
        <v>113</v>
      </c>
      <c r="Q5" s="101" t="s">
        <v>111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113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425</v>
      </c>
      <c r="G7" s="27" t="s">
        <v>246</v>
      </c>
      <c r="H7" s="27" t="s">
        <v>372</v>
      </c>
      <c r="I7" s="27" t="s">
        <v>115</v>
      </c>
      <c r="J7" s="27" t="s">
        <v>115</v>
      </c>
      <c r="K7" s="27" t="s">
        <v>372</v>
      </c>
      <c r="L7" s="27" t="s">
        <v>334</v>
      </c>
      <c r="M7" s="27" t="s">
        <v>291</v>
      </c>
      <c r="N7" s="38" t="s">
        <v>425</v>
      </c>
      <c r="O7" s="38" t="s">
        <v>122</v>
      </c>
      <c r="P7" s="38" t="s">
        <v>122</v>
      </c>
      <c r="Q7" s="51" t="s">
        <v>116</v>
      </c>
      <c r="R7" s="52" t="s">
        <v>115</v>
      </c>
      <c r="S7" s="25" t="s">
        <v>246</v>
      </c>
      <c r="T7" s="70" t="s">
        <v>190</v>
      </c>
      <c r="U7" s="115" t="str">
        <f>R7</f>
        <v>24.0</v>
      </c>
      <c r="V7" s="114"/>
      <c r="W7" s="114" t="str">
        <f>IF(R7=S7,"-",S7)</f>
        <v>13.2</v>
      </c>
      <c r="X7" s="114"/>
      <c r="Y7" s="114" t="str">
        <f>IF(R7=T7,"-",T7)</f>
        <v>20.2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251</v>
      </c>
      <c r="G8" s="27" t="s">
        <v>221</v>
      </c>
      <c r="H8" s="27" t="s">
        <v>227</v>
      </c>
      <c r="I8" s="27" t="s">
        <v>125</v>
      </c>
      <c r="J8" s="27" t="s">
        <v>426</v>
      </c>
      <c r="K8" s="27" t="s">
        <v>427</v>
      </c>
      <c r="L8" s="27" t="s">
        <v>291</v>
      </c>
      <c r="M8" s="27" t="s">
        <v>128</v>
      </c>
      <c r="N8" s="38" t="s">
        <v>355</v>
      </c>
      <c r="O8" s="38" t="s">
        <v>294</v>
      </c>
      <c r="P8" s="38" t="s">
        <v>234</v>
      </c>
      <c r="Q8" s="51" t="s">
        <v>215</v>
      </c>
      <c r="R8" s="52" t="s">
        <v>426</v>
      </c>
      <c r="S8" s="25" t="s">
        <v>294</v>
      </c>
      <c r="T8" s="70" t="s">
        <v>243</v>
      </c>
      <c r="U8" s="115" t="str">
        <f>R8</f>
        <v>24.9</v>
      </c>
      <c r="V8" s="114"/>
      <c r="W8" s="114" t="str">
        <f>IF(R8=S8,"-",S8)</f>
        <v>4.0</v>
      </c>
      <c r="X8" s="114"/>
      <c r="Y8" s="114" t="str">
        <f>IF(R8=T8,"-",T8)</f>
        <v>14.4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139</v>
      </c>
      <c r="G9" s="103" t="s">
        <v>140</v>
      </c>
      <c r="H9" s="103" t="s">
        <v>139</v>
      </c>
      <c r="I9" s="103" t="s">
        <v>143</v>
      </c>
      <c r="J9" s="103" t="s">
        <v>392</v>
      </c>
      <c r="K9" s="103" t="s">
        <v>143</v>
      </c>
      <c r="L9" s="103" t="s">
        <v>142</v>
      </c>
      <c r="M9" s="103" t="s">
        <v>141</v>
      </c>
      <c r="N9" s="103" t="s">
        <v>141</v>
      </c>
      <c r="O9" s="103" t="s">
        <v>152</v>
      </c>
      <c r="P9" s="103" t="s">
        <v>140</v>
      </c>
      <c r="Q9" s="104" t="s">
        <v>139</v>
      </c>
      <c r="R9" s="65" t="s">
        <v>392</v>
      </c>
      <c r="S9" s="32" t="s">
        <v>152</v>
      </c>
      <c r="T9" s="71" t="s">
        <v>141</v>
      </c>
      <c r="U9" s="112" t="str">
        <f>R9</f>
        <v>1.0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0.7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146</v>
      </c>
      <c r="G12" s="27" t="s">
        <v>78</v>
      </c>
      <c r="H12" s="38" t="s">
        <v>78</v>
      </c>
      <c r="I12" s="27" t="s">
        <v>146</v>
      </c>
      <c r="J12" s="38" t="s">
        <v>78</v>
      </c>
      <c r="K12" s="38" t="s">
        <v>78</v>
      </c>
      <c r="L12" s="27" t="s">
        <v>146</v>
      </c>
      <c r="M12" s="38" t="s">
        <v>78</v>
      </c>
      <c r="N12" s="38" t="s">
        <v>78</v>
      </c>
      <c r="O12" s="38" t="s">
        <v>146</v>
      </c>
      <c r="P12" s="38" t="s">
        <v>78</v>
      </c>
      <c r="Q12" s="51" t="s">
        <v>78</v>
      </c>
      <c r="R12" s="52" t="s">
        <v>146</v>
      </c>
      <c r="S12" s="25" t="s">
        <v>146</v>
      </c>
      <c r="T12" s="70" t="s">
        <v>146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4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147</v>
      </c>
      <c r="G13" s="27" t="s">
        <v>78</v>
      </c>
      <c r="H13" s="38" t="s">
        <v>78</v>
      </c>
      <c r="I13" s="27" t="s">
        <v>147</v>
      </c>
      <c r="J13" s="38" t="s">
        <v>78</v>
      </c>
      <c r="K13" s="38" t="s">
        <v>78</v>
      </c>
      <c r="L13" s="27" t="s">
        <v>147</v>
      </c>
      <c r="M13" s="38" t="s">
        <v>78</v>
      </c>
      <c r="N13" s="38" t="s">
        <v>78</v>
      </c>
      <c r="O13" s="38" t="s">
        <v>147</v>
      </c>
      <c r="P13" s="38" t="s">
        <v>78</v>
      </c>
      <c r="Q13" s="51" t="s">
        <v>78</v>
      </c>
      <c r="R13" s="52" t="s">
        <v>147</v>
      </c>
      <c r="S13" s="25" t="s">
        <v>147</v>
      </c>
      <c r="T13" s="70" t="s">
        <v>147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4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148</v>
      </c>
      <c r="G14" s="27" t="s">
        <v>78</v>
      </c>
      <c r="H14" s="38" t="s">
        <v>78</v>
      </c>
      <c r="I14" s="27" t="s">
        <v>148</v>
      </c>
      <c r="J14" s="38" t="s">
        <v>78</v>
      </c>
      <c r="K14" s="38" t="s">
        <v>78</v>
      </c>
      <c r="L14" s="27" t="s">
        <v>148</v>
      </c>
      <c r="M14" s="38" t="s">
        <v>78</v>
      </c>
      <c r="N14" s="38" t="s">
        <v>78</v>
      </c>
      <c r="O14" s="38" t="s">
        <v>148</v>
      </c>
      <c r="P14" s="38" t="s">
        <v>78</v>
      </c>
      <c r="Q14" s="51" t="s">
        <v>78</v>
      </c>
      <c r="R14" s="52" t="s">
        <v>148</v>
      </c>
      <c r="S14" s="25" t="s">
        <v>148</v>
      </c>
      <c r="T14" s="70" t="s">
        <v>148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4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148</v>
      </c>
      <c r="G16" s="27" t="s">
        <v>78</v>
      </c>
      <c r="H16" s="38" t="s">
        <v>78</v>
      </c>
      <c r="I16" s="27" t="s">
        <v>148</v>
      </c>
      <c r="J16" s="38" t="s">
        <v>78</v>
      </c>
      <c r="K16" s="38" t="s">
        <v>78</v>
      </c>
      <c r="L16" s="27" t="s">
        <v>148</v>
      </c>
      <c r="M16" s="38" t="s">
        <v>78</v>
      </c>
      <c r="N16" s="38" t="s">
        <v>78</v>
      </c>
      <c r="O16" s="38" t="s">
        <v>148</v>
      </c>
      <c r="P16" s="38" t="s">
        <v>78</v>
      </c>
      <c r="Q16" s="51" t="s">
        <v>78</v>
      </c>
      <c r="R16" s="52" t="s">
        <v>148</v>
      </c>
      <c r="S16" s="25" t="s">
        <v>148</v>
      </c>
      <c r="T16" s="70" t="s">
        <v>148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4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150</v>
      </c>
      <c r="G18" s="27" t="s">
        <v>78</v>
      </c>
      <c r="H18" s="38" t="s">
        <v>78</v>
      </c>
      <c r="I18" s="27" t="s">
        <v>150</v>
      </c>
      <c r="J18" s="38" t="s">
        <v>78</v>
      </c>
      <c r="K18" s="38" t="s">
        <v>78</v>
      </c>
      <c r="L18" s="27" t="s">
        <v>150</v>
      </c>
      <c r="M18" s="38" t="s">
        <v>78</v>
      </c>
      <c r="N18" s="38" t="s">
        <v>78</v>
      </c>
      <c r="O18" s="38" t="s">
        <v>150</v>
      </c>
      <c r="P18" s="38" t="s">
        <v>78</v>
      </c>
      <c r="Q18" s="51" t="s">
        <v>78</v>
      </c>
      <c r="R18" s="52" t="s">
        <v>150</v>
      </c>
      <c r="S18" s="25" t="s">
        <v>150</v>
      </c>
      <c r="T18" s="70" t="s">
        <v>150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4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140</v>
      </c>
      <c r="G20" s="27" t="s">
        <v>78</v>
      </c>
      <c r="H20" s="38" t="s">
        <v>78</v>
      </c>
      <c r="I20" s="27" t="s">
        <v>151</v>
      </c>
      <c r="J20" s="38" t="s">
        <v>78</v>
      </c>
      <c r="K20" s="38" t="s">
        <v>78</v>
      </c>
      <c r="L20" s="27" t="s">
        <v>151</v>
      </c>
      <c r="M20" s="38" t="s">
        <v>78</v>
      </c>
      <c r="N20" s="38" t="s">
        <v>78</v>
      </c>
      <c r="O20" s="38" t="s">
        <v>152</v>
      </c>
      <c r="P20" s="38" t="s">
        <v>78</v>
      </c>
      <c r="Q20" s="51" t="s">
        <v>78</v>
      </c>
      <c r="R20" s="52" t="s">
        <v>140</v>
      </c>
      <c r="S20" s="25" t="s">
        <v>151</v>
      </c>
      <c r="T20" s="70" t="s">
        <v>151</v>
      </c>
      <c r="U20" s="115" t="str">
        <f t="shared" si="1"/>
        <v>0.5</v>
      </c>
      <c r="V20" s="114"/>
      <c r="W20" s="114" t="str">
        <f t="shared" si="2"/>
        <v>&lt;0.4</v>
      </c>
      <c r="X20" s="114"/>
      <c r="Y20" s="114" t="str">
        <f t="shared" si="3"/>
        <v>&lt;0.4</v>
      </c>
      <c r="Z20" s="114"/>
      <c r="AA20" s="53">
        <f t="shared" si="0"/>
        <v>4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153</v>
      </c>
      <c r="G21" s="27" t="s">
        <v>78</v>
      </c>
      <c r="H21" s="38" t="s">
        <v>78</v>
      </c>
      <c r="I21" s="27" t="s">
        <v>428</v>
      </c>
      <c r="J21" s="38" t="s">
        <v>78</v>
      </c>
      <c r="K21" s="38" t="s">
        <v>78</v>
      </c>
      <c r="L21" s="27" t="s">
        <v>153</v>
      </c>
      <c r="M21" s="38" t="s">
        <v>78</v>
      </c>
      <c r="N21" s="38" t="s">
        <v>78</v>
      </c>
      <c r="O21" s="38" t="s">
        <v>429</v>
      </c>
      <c r="P21" s="38" t="s">
        <v>78</v>
      </c>
      <c r="Q21" s="51" t="s">
        <v>78</v>
      </c>
      <c r="R21" s="52" t="s">
        <v>428</v>
      </c>
      <c r="S21" s="25" t="s">
        <v>153</v>
      </c>
      <c r="T21" s="70" t="s">
        <v>153</v>
      </c>
      <c r="U21" s="115" t="str">
        <f t="shared" si="1"/>
        <v>0.15</v>
      </c>
      <c r="V21" s="114"/>
      <c r="W21" s="114" t="str">
        <f t="shared" si="2"/>
        <v>&lt;0.08</v>
      </c>
      <c r="X21" s="114"/>
      <c r="Y21" s="114" t="str">
        <f t="shared" si="3"/>
        <v>&lt;0.08</v>
      </c>
      <c r="Z21" s="114"/>
      <c r="AA21" s="53">
        <f t="shared" si="0"/>
        <v>4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155</v>
      </c>
      <c r="G22" s="27" t="s">
        <v>78</v>
      </c>
      <c r="H22" s="38" t="s">
        <v>78</v>
      </c>
      <c r="I22" s="27" t="s">
        <v>155</v>
      </c>
      <c r="J22" s="38" t="s">
        <v>78</v>
      </c>
      <c r="K22" s="38" t="s">
        <v>78</v>
      </c>
      <c r="L22" s="27" t="s">
        <v>155</v>
      </c>
      <c r="M22" s="38" t="s">
        <v>78</v>
      </c>
      <c r="N22" s="38" t="s">
        <v>78</v>
      </c>
      <c r="O22" s="38" t="s">
        <v>155</v>
      </c>
      <c r="P22" s="38" t="s">
        <v>78</v>
      </c>
      <c r="Q22" s="51" t="s">
        <v>78</v>
      </c>
      <c r="R22" s="52" t="s">
        <v>155</v>
      </c>
      <c r="S22" s="25" t="s">
        <v>155</v>
      </c>
      <c r="T22" s="70" t="s">
        <v>155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4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156</v>
      </c>
      <c r="G23" s="27" t="s">
        <v>78</v>
      </c>
      <c r="H23" s="38" t="s">
        <v>78</v>
      </c>
      <c r="I23" s="27" t="s">
        <v>156</v>
      </c>
      <c r="J23" s="38" t="s">
        <v>78</v>
      </c>
      <c r="K23" s="38" t="s">
        <v>78</v>
      </c>
      <c r="L23" s="27" t="s">
        <v>156</v>
      </c>
      <c r="M23" s="38" t="s">
        <v>78</v>
      </c>
      <c r="N23" s="38" t="s">
        <v>78</v>
      </c>
      <c r="O23" s="38" t="s">
        <v>156</v>
      </c>
      <c r="P23" s="38" t="s">
        <v>78</v>
      </c>
      <c r="Q23" s="51" t="s">
        <v>78</v>
      </c>
      <c r="R23" s="52" t="s">
        <v>156</v>
      </c>
      <c r="S23" s="25" t="s">
        <v>156</v>
      </c>
      <c r="T23" s="70" t="s">
        <v>156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4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157</v>
      </c>
      <c r="G24" s="27" t="s">
        <v>78</v>
      </c>
      <c r="H24" s="38" t="s">
        <v>78</v>
      </c>
      <c r="I24" s="27" t="s">
        <v>157</v>
      </c>
      <c r="J24" s="38" t="s">
        <v>78</v>
      </c>
      <c r="K24" s="38" t="s">
        <v>78</v>
      </c>
      <c r="L24" s="27" t="s">
        <v>157</v>
      </c>
      <c r="M24" s="38" t="s">
        <v>78</v>
      </c>
      <c r="N24" s="38" t="s">
        <v>78</v>
      </c>
      <c r="O24" s="38" t="s">
        <v>157</v>
      </c>
      <c r="P24" s="38" t="s">
        <v>78</v>
      </c>
      <c r="Q24" s="51" t="s">
        <v>78</v>
      </c>
      <c r="R24" s="52" t="s">
        <v>157</v>
      </c>
      <c r="S24" s="25" t="s">
        <v>157</v>
      </c>
      <c r="T24" s="70" t="s">
        <v>157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4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149</v>
      </c>
      <c r="G25" s="27" t="s">
        <v>78</v>
      </c>
      <c r="H25" s="38" t="s">
        <v>78</v>
      </c>
      <c r="I25" s="27" t="s">
        <v>149</v>
      </c>
      <c r="J25" s="38" t="s">
        <v>78</v>
      </c>
      <c r="K25" s="38" t="s">
        <v>78</v>
      </c>
      <c r="L25" s="27" t="s">
        <v>149</v>
      </c>
      <c r="M25" s="38" t="s">
        <v>78</v>
      </c>
      <c r="N25" s="38" t="s">
        <v>78</v>
      </c>
      <c r="O25" s="38" t="s">
        <v>149</v>
      </c>
      <c r="P25" s="38" t="s">
        <v>78</v>
      </c>
      <c r="Q25" s="51" t="s">
        <v>78</v>
      </c>
      <c r="R25" s="52" t="s">
        <v>149</v>
      </c>
      <c r="S25" s="25" t="s">
        <v>149</v>
      </c>
      <c r="T25" s="70" t="s">
        <v>149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4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148</v>
      </c>
      <c r="G26" s="27" t="s">
        <v>78</v>
      </c>
      <c r="H26" s="38" t="s">
        <v>78</v>
      </c>
      <c r="I26" s="27" t="s">
        <v>148</v>
      </c>
      <c r="J26" s="38" t="s">
        <v>78</v>
      </c>
      <c r="K26" s="38" t="s">
        <v>78</v>
      </c>
      <c r="L26" s="27" t="s">
        <v>148</v>
      </c>
      <c r="M26" s="38" t="s">
        <v>78</v>
      </c>
      <c r="N26" s="38" t="s">
        <v>78</v>
      </c>
      <c r="O26" s="38" t="s">
        <v>148</v>
      </c>
      <c r="P26" s="38" t="s">
        <v>78</v>
      </c>
      <c r="Q26" s="51" t="s">
        <v>78</v>
      </c>
      <c r="R26" s="52" t="s">
        <v>148</v>
      </c>
      <c r="S26" s="25" t="s">
        <v>148</v>
      </c>
      <c r="T26" s="70" t="s">
        <v>148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4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148</v>
      </c>
      <c r="G27" s="27" t="s">
        <v>78</v>
      </c>
      <c r="H27" s="38" t="s">
        <v>78</v>
      </c>
      <c r="I27" s="27" t="s">
        <v>148</v>
      </c>
      <c r="J27" s="38" t="s">
        <v>78</v>
      </c>
      <c r="K27" s="38" t="s">
        <v>78</v>
      </c>
      <c r="L27" s="27" t="s">
        <v>148</v>
      </c>
      <c r="M27" s="38" t="s">
        <v>78</v>
      </c>
      <c r="N27" s="38" t="s">
        <v>78</v>
      </c>
      <c r="O27" s="38" t="s">
        <v>148</v>
      </c>
      <c r="P27" s="38" t="s">
        <v>78</v>
      </c>
      <c r="Q27" s="51" t="s">
        <v>78</v>
      </c>
      <c r="R27" s="52" t="s">
        <v>148</v>
      </c>
      <c r="S27" s="25" t="s">
        <v>148</v>
      </c>
      <c r="T27" s="70" t="s">
        <v>148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4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148</v>
      </c>
      <c r="G28" s="27" t="s">
        <v>78</v>
      </c>
      <c r="H28" s="38" t="s">
        <v>78</v>
      </c>
      <c r="I28" s="27" t="s">
        <v>148</v>
      </c>
      <c r="J28" s="38" t="s">
        <v>78</v>
      </c>
      <c r="K28" s="38" t="s">
        <v>78</v>
      </c>
      <c r="L28" s="27" t="s">
        <v>148</v>
      </c>
      <c r="M28" s="38" t="s">
        <v>78</v>
      </c>
      <c r="N28" s="38" t="s">
        <v>78</v>
      </c>
      <c r="O28" s="38" t="s">
        <v>148</v>
      </c>
      <c r="P28" s="38" t="s">
        <v>78</v>
      </c>
      <c r="Q28" s="51" t="s">
        <v>78</v>
      </c>
      <c r="R28" s="52" t="s">
        <v>148</v>
      </c>
      <c r="S28" s="25" t="s">
        <v>148</v>
      </c>
      <c r="T28" s="70" t="s">
        <v>148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4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148</v>
      </c>
      <c r="G29" s="27" t="s">
        <v>78</v>
      </c>
      <c r="H29" s="38" t="s">
        <v>78</v>
      </c>
      <c r="I29" s="27" t="s">
        <v>148</v>
      </c>
      <c r="J29" s="38" t="s">
        <v>78</v>
      </c>
      <c r="K29" s="38" t="s">
        <v>78</v>
      </c>
      <c r="L29" s="27" t="s">
        <v>148</v>
      </c>
      <c r="M29" s="38" t="s">
        <v>78</v>
      </c>
      <c r="N29" s="38" t="s">
        <v>78</v>
      </c>
      <c r="O29" s="38" t="s">
        <v>148</v>
      </c>
      <c r="P29" s="38" t="s">
        <v>78</v>
      </c>
      <c r="Q29" s="51" t="s">
        <v>78</v>
      </c>
      <c r="R29" s="52" t="s">
        <v>148</v>
      </c>
      <c r="S29" s="25" t="s">
        <v>148</v>
      </c>
      <c r="T29" s="70" t="s">
        <v>148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4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159</v>
      </c>
      <c r="J30" s="38" t="s">
        <v>78</v>
      </c>
      <c r="K30" s="38" t="s">
        <v>78</v>
      </c>
      <c r="L30" s="38" t="s">
        <v>296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159</v>
      </c>
      <c r="S30" s="25" t="s">
        <v>158</v>
      </c>
      <c r="T30" s="70" t="s">
        <v>158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165</v>
      </c>
      <c r="G32" s="38" t="s">
        <v>78</v>
      </c>
      <c r="H32" s="38" t="s">
        <v>78</v>
      </c>
      <c r="I32" s="38" t="s">
        <v>301</v>
      </c>
      <c r="J32" s="38" t="s">
        <v>78</v>
      </c>
      <c r="K32" s="38" t="s">
        <v>78</v>
      </c>
      <c r="L32" s="38" t="s">
        <v>169</v>
      </c>
      <c r="M32" s="38" t="s">
        <v>78</v>
      </c>
      <c r="N32" s="38" t="s">
        <v>78</v>
      </c>
      <c r="O32" s="38" t="s">
        <v>148</v>
      </c>
      <c r="P32" s="38" t="s">
        <v>78</v>
      </c>
      <c r="Q32" s="51" t="s">
        <v>78</v>
      </c>
      <c r="R32" s="52" t="s">
        <v>301</v>
      </c>
      <c r="S32" s="25" t="s">
        <v>148</v>
      </c>
      <c r="T32" s="70" t="s">
        <v>170</v>
      </c>
      <c r="U32" s="115" t="str">
        <f t="shared" si="1"/>
        <v>0.012</v>
      </c>
      <c r="V32" s="114"/>
      <c r="W32" s="114" t="str">
        <f t="shared" si="2"/>
        <v>&lt;0.001</v>
      </c>
      <c r="X32" s="114"/>
      <c r="Y32" s="114" t="str">
        <f t="shared" si="3"/>
        <v>0.006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170</v>
      </c>
      <c r="J33" s="38" t="s">
        <v>78</v>
      </c>
      <c r="K33" s="38" t="s">
        <v>78</v>
      </c>
      <c r="L33" s="38" t="s">
        <v>170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170</v>
      </c>
      <c r="S33" s="25" t="s">
        <v>149</v>
      </c>
      <c r="T33" s="70" t="s">
        <v>162</v>
      </c>
      <c r="U33" s="115" t="str">
        <f t="shared" si="1"/>
        <v>0.006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163</v>
      </c>
      <c r="G34" s="38" t="s">
        <v>78</v>
      </c>
      <c r="H34" s="38" t="s">
        <v>78</v>
      </c>
      <c r="I34" s="38" t="s">
        <v>170</v>
      </c>
      <c r="J34" s="38" t="s">
        <v>78</v>
      </c>
      <c r="K34" s="38" t="s">
        <v>78</v>
      </c>
      <c r="L34" s="38" t="s">
        <v>161</v>
      </c>
      <c r="M34" s="38" t="s">
        <v>78</v>
      </c>
      <c r="N34" s="38" t="s">
        <v>78</v>
      </c>
      <c r="O34" s="38" t="s">
        <v>163</v>
      </c>
      <c r="P34" s="38" t="s">
        <v>78</v>
      </c>
      <c r="Q34" s="51" t="s">
        <v>78</v>
      </c>
      <c r="R34" s="52" t="s">
        <v>170</v>
      </c>
      <c r="S34" s="25" t="s">
        <v>163</v>
      </c>
      <c r="T34" s="70" t="s">
        <v>161</v>
      </c>
      <c r="U34" s="115" t="str">
        <f t="shared" si="1"/>
        <v>0.006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164</v>
      </c>
      <c r="G36" s="38" t="s">
        <v>78</v>
      </c>
      <c r="H36" s="38" t="s">
        <v>78</v>
      </c>
      <c r="I36" s="38" t="s">
        <v>275</v>
      </c>
      <c r="J36" s="38" t="s">
        <v>78</v>
      </c>
      <c r="K36" s="38" t="s">
        <v>78</v>
      </c>
      <c r="L36" s="38" t="s">
        <v>166</v>
      </c>
      <c r="M36" s="38" t="s">
        <v>78</v>
      </c>
      <c r="N36" s="38" t="s">
        <v>78</v>
      </c>
      <c r="O36" s="38" t="s">
        <v>161</v>
      </c>
      <c r="P36" s="38" t="s">
        <v>78</v>
      </c>
      <c r="Q36" s="51" t="s">
        <v>78</v>
      </c>
      <c r="R36" s="52" t="s">
        <v>275</v>
      </c>
      <c r="S36" s="25" t="s">
        <v>161</v>
      </c>
      <c r="T36" s="70" t="s">
        <v>375</v>
      </c>
      <c r="U36" s="115" t="str">
        <f t="shared" si="1"/>
        <v>0.029</v>
      </c>
      <c r="V36" s="114"/>
      <c r="W36" s="114" t="str">
        <f t="shared" si="2"/>
        <v>0.004</v>
      </c>
      <c r="X36" s="114"/>
      <c r="Y36" s="114" t="str">
        <f t="shared" si="3"/>
        <v>0.015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170</v>
      </c>
      <c r="J37" s="38" t="s">
        <v>78</v>
      </c>
      <c r="K37" s="38" t="s">
        <v>78</v>
      </c>
      <c r="L37" s="38" t="s">
        <v>164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170</v>
      </c>
      <c r="S37" s="25" t="s">
        <v>149</v>
      </c>
      <c r="T37" s="70" t="s">
        <v>162</v>
      </c>
      <c r="U37" s="115" t="str">
        <f t="shared" si="1"/>
        <v>0.006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163</v>
      </c>
      <c r="G38" s="38" t="s">
        <v>78</v>
      </c>
      <c r="H38" s="38" t="s">
        <v>78</v>
      </c>
      <c r="I38" s="38" t="s">
        <v>238</v>
      </c>
      <c r="J38" s="38" t="s">
        <v>78</v>
      </c>
      <c r="K38" s="38" t="s">
        <v>78</v>
      </c>
      <c r="L38" s="38" t="s">
        <v>237</v>
      </c>
      <c r="M38" s="38" t="s">
        <v>78</v>
      </c>
      <c r="N38" s="38" t="s">
        <v>78</v>
      </c>
      <c r="O38" s="38" t="s">
        <v>163</v>
      </c>
      <c r="P38" s="38" t="s">
        <v>78</v>
      </c>
      <c r="Q38" s="51" t="s">
        <v>78</v>
      </c>
      <c r="R38" s="52" t="s">
        <v>238</v>
      </c>
      <c r="S38" s="25" t="s">
        <v>163</v>
      </c>
      <c r="T38" s="70" t="s">
        <v>170</v>
      </c>
      <c r="U38" s="115" t="str">
        <f t="shared" si="1"/>
        <v>0.011</v>
      </c>
      <c r="V38" s="114"/>
      <c r="W38" s="114" t="str">
        <f t="shared" si="2"/>
        <v>0.002</v>
      </c>
      <c r="X38" s="114"/>
      <c r="Y38" s="114" t="str">
        <f t="shared" si="3"/>
        <v>0.006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148</v>
      </c>
      <c r="M39" s="38" t="s">
        <v>78</v>
      </c>
      <c r="N39" s="38" t="s">
        <v>78</v>
      </c>
      <c r="O39" s="38" t="s">
        <v>148</v>
      </c>
      <c r="P39" s="38" t="s">
        <v>78</v>
      </c>
      <c r="Q39" s="51" t="s">
        <v>78</v>
      </c>
      <c r="R39" s="52" t="s">
        <v>148</v>
      </c>
      <c r="S39" s="25" t="s">
        <v>148</v>
      </c>
      <c r="T39" s="70" t="s">
        <v>148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172</v>
      </c>
      <c r="G42" s="27" t="s">
        <v>172</v>
      </c>
      <c r="H42" s="27" t="s">
        <v>173</v>
      </c>
      <c r="I42" s="27" t="s">
        <v>174</v>
      </c>
      <c r="J42" s="27" t="s">
        <v>174</v>
      </c>
      <c r="K42" s="27" t="s">
        <v>174</v>
      </c>
      <c r="L42" s="27" t="s">
        <v>174</v>
      </c>
      <c r="M42" s="27" t="s">
        <v>172</v>
      </c>
      <c r="N42" s="38" t="s">
        <v>172</v>
      </c>
      <c r="O42" s="38" t="s">
        <v>172</v>
      </c>
      <c r="P42" s="38" t="s">
        <v>172</v>
      </c>
      <c r="Q42" s="51" t="s">
        <v>172</v>
      </c>
      <c r="R42" s="52" t="s">
        <v>174</v>
      </c>
      <c r="S42" s="25" t="s">
        <v>172</v>
      </c>
      <c r="T42" s="70" t="s">
        <v>172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&lt;0.01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173</v>
      </c>
      <c r="M43" s="27" t="s">
        <v>172</v>
      </c>
      <c r="N43" s="38" t="s">
        <v>173</v>
      </c>
      <c r="O43" s="38" t="s">
        <v>172</v>
      </c>
      <c r="P43" s="38" t="s">
        <v>172</v>
      </c>
      <c r="Q43" s="51" t="s">
        <v>172</v>
      </c>
      <c r="R43" s="52" t="s">
        <v>173</v>
      </c>
      <c r="S43" s="25" t="s">
        <v>172</v>
      </c>
      <c r="T43" s="70" t="s">
        <v>172</v>
      </c>
      <c r="U43" s="115" t="str">
        <f t="shared" si="1"/>
        <v>0.01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430</v>
      </c>
      <c r="G45" s="27" t="s">
        <v>78</v>
      </c>
      <c r="H45" s="38" t="s">
        <v>78</v>
      </c>
      <c r="I45" s="27" t="s">
        <v>431</v>
      </c>
      <c r="J45" s="38" t="s">
        <v>78</v>
      </c>
      <c r="K45" s="38" t="s">
        <v>78</v>
      </c>
      <c r="L45" s="27" t="s">
        <v>377</v>
      </c>
      <c r="M45" s="38" t="s">
        <v>78</v>
      </c>
      <c r="N45" s="38" t="s">
        <v>78</v>
      </c>
      <c r="O45" s="38" t="s">
        <v>189</v>
      </c>
      <c r="P45" s="38" t="s">
        <v>78</v>
      </c>
      <c r="Q45" s="51" t="s">
        <v>78</v>
      </c>
      <c r="R45" s="52" t="s">
        <v>189</v>
      </c>
      <c r="S45" s="25" t="s">
        <v>430</v>
      </c>
      <c r="T45" s="70" t="s">
        <v>420</v>
      </c>
      <c r="U45" s="115" t="str">
        <f t="shared" si="1"/>
        <v>13.6</v>
      </c>
      <c r="V45" s="114"/>
      <c r="W45" s="114" t="str">
        <f t="shared" si="2"/>
        <v>10.3</v>
      </c>
      <c r="X45" s="114"/>
      <c r="Y45" s="114" t="str">
        <f t="shared" si="3"/>
        <v>11.8</v>
      </c>
      <c r="Z45" s="114"/>
      <c r="AA45" s="53">
        <f t="shared" si="0"/>
        <v>4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148</v>
      </c>
      <c r="I46" s="27" t="s">
        <v>165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148</v>
      </c>
      <c r="P46" s="38" t="s">
        <v>148</v>
      </c>
      <c r="Q46" s="51" t="s">
        <v>148</v>
      </c>
      <c r="R46" s="52" t="s">
        <v>165</v>
      </c>
      <c r="S46" s="25" t="s">
        <v>148</v>
      </c>
      <c r="T46" s="70" t="s">
        <v>148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241</v>
      </c>
      <c r="G47" s="27" t="s">
        <v>187</v>
      </c>
      <c r="H47" s="27" t="s">
        <v>432</v>
      </c>
      <c r="I47" s="27" t="s">
        <v>402</v>
      </c>
      <c r="J47" s="27" t="s">
        <v>250</v>
      </c>
      <c r="K47" s="27" t="s">
        <v>250</v>
      </c>
      <c r="L47" s="27" t="s">
        <v>184</v>
      </c>
      <c r="M47" s="27" t="s">
        <v>133</v>
      </c>
      <c r="N47" s="38" t="s">
        <v>138</v>
      </c>
      <c r="O47" s="38" t="s">
        <v>129</v>
      </c>
      <c r="P47" s="38" t="s">
        <v>433</v>
      </c>
      <c r="Q47" s="51" t="s">
        <v>250</v>
      </c>
      <c r="R47" s="52" t="s">
        <v>129</v>
      </c>
      <c r="S47" s="25" t="s">
        <v>133</v>
      </c>
      <c r="T47" s="70" t="s">
        <v>123</v>
      </c>
      <c r="U47" s="115" t="str">
        <f t="shared" si="1"/>
        <v>19.5</v>
      </c>
      <c r="V47" s="114"/>
      <c r="W47" s="114" t="str">
        <f t="shared" si="2"/>
        <v>12.7</v>
      </c>
      <c r="X47" s="114"/>
      <c r="Y47" s="114" t="str">
        <f t="shared" si="3"/>
        <v>15.7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434</v>
      </c>
      <c r="G48" s="27" t="s">
        <v>78</v>
      </c>
      <c r="H48" s="27" t="s">
        <v>78</v>
      </c>
      <c r="I48" s="27" t="s">
        <v>435</v>
      </c>
      <c r="J48" s="27" t="s">
        <v>78</v>
      </c>
      <c r="K48" s="27" t="s">
        <v>78</v>
      </c>
      <c r="L48" s="27" t="s">
        <v>195</v>
      </c>
      <c r="M48" s="27" t="s">
        <v>78</v>
      </c>
      <c r="N48" s="38" t="s">
        <v>78</v>
      </c>
      <c r="O48" s="38" t="s">
        <v>435</v>
      </c>
      <c r="P48" s="38" t="s">
        <v>78</v>
      </c>
      <c r="Q48" s="51" t="s">
        <v>78</v>
      </c>
      <c r="R48" s="52" t="s">
        <v>435</v>
      </c>
      <c r="S48" s="25" t="s">
        <v>434</v>
      </c>
      <c r="T48" s="70" t="s">
        <v>195</v>
      </c>
      <c r="U48" s="115" t="str">
        <f t="shared" si="1"/>
        <v>31</v>
      </c>
      <c r="V48" s="114"/>
      <c r="W48" s="114" t="str">
        <f t="shared" si="2"/>
        <v>23</v>
      </c>
      <c r="X48" s="114"/>
      <c r="Y48" s="114" t="str">
        <f t="shared" si="3"/>
        <v>28</v>
      </c>
      <c r="Z48" s="114"/>
      <c r="AA48" s="53">
        <f t="shared" si="0"/>
        <v>4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436</v>
      </c>
      <c r="G49" s="27" t="s">
        <v>78</v>
      </c>
      <c r="H49" s="27" t="s">
        <v>78</v>
      </c>
      <c r="I49" s="27" t="s">
        <v>437</v>
      </c>
      <c r="J49" s="27" t="s">
        <v>78</v>
      </c>
      <c r="K49" s="27" t="s">
        <v>78</v>
      </c>
      <c r="L49" s="27" t="s">
        <v>201</v>
      </c>
      <c r="M49" s="27" t="s">
        <v>78</v>
      </c>
      <c r="N49" s="38" t="s">
        <v>78</v>
      </c>
      <c r="O49" s="38" t="s">
        <v>200</v>
      </c>
      <c r="P49" s="38" t="s">
        <v>78</v>
      </c>
      <c r="Q49" s="51" t="s">
        <v>78</v>
      </c>
      <c r="R49" s="52" t="s">
        <v>201</v>
      </c>
      <c r="S49" s="25" t="s">
        <v>436</v>
      </c>
      <c r="T49" s="70" t="s">
        <v>370</v>
      </c>
      <c r="U49" s="115" t="str">
        <f t="shared" si="1"/>
        <v>91</v>
      </c>
      <c r="V49" s="114"/>
      <c r="W49" s="114" t="str">
        <f t="shared" si="2"/>
        <v>67</v>
      </c>
      <c r="X49" s="114"/>
      <c r="Y49" s="114" t="str">
        <f t="shared" si="3"/>
        <v>78</v>
      </c>
      <c r="Z49" s="114"/>
      <c r="AA49" s="53">
        <f t="shared" si="0"/>
        <v>4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203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203</v>
      </c>
      <c r="S50" s="25" t="s">
        <v>203</v>
      </c>
      <c r="T50" s="70" t="s">
        <v>203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204</v>
      </c>
      <c r="H51" s="27" t="s">
        <v>205</v>
      </c>
      <c r="I51" s="27" t="s">
        <v>205</v>
      </c>
      <c r="J51" s="27" t="s">
        <v>206</v>
      </c>
      <c r="K51" s="27" t="s">
        <v>206</v>
      </c>
      <c r="L51" s="27" t="s">
        <v>206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205</v>
      </c>
      <c r="S51" s="25" t="s">
        <v>204</v>
      </c>
      <c r="T51" s="70" t="s">
        <v>206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149</v>
      </c>
      <c r="G53" s="27" t="s">
        <v>78</v>
      </c>
      <c r="H53" s="38" t="s">
        <v>78</v>
      </c>
      <c r="I53" s="27" t="s">
        <v>149</v>
      </c>
      <c r="J53" s="38" t="s">
        <v>78</v>
      </c>
      <c r="K53" s="38" t="s">
        <v>78</v>
      </c>
      <c r="L53" s="27" t="s">
        <v>149</v>
      </c>
      <c r="M53" s="38" t="s">
        <v>78</v>
      </c>
      <c r="N53" s="38" t="s">
        <v>78</v>
      </c>
      <c r="O53" s="38" t="s">
        <v>149</v>
      </c>
      <c r="P53" s="38" t="s">
        <v>78</v>
      </c>
      <c r="Q53" s="51" t="s">
        <v>78</v>
      </c>
      <c r="R53" s="52" t="s">
        <v>149</v>
      </c>
      <c r="S53" s="25" t="s">
        <v>149</v>
      </c>
      <c r="T53" s="70" t="s">
        <v>149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4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207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207</v>
      </c>
      <c r="S54" s="25" t="s">
        <v>207</v>
      </c>
      <c r="T54" s="70" t="s">
        <v>207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152</v>
      </c>
      <c r="G55" s="27" t="s">
        <v>152</v>
      </c>
      <c r="H55" s="27" t="s">
        <v>141</v>
      </c>
      <c r="I55" s="27" t="s">
        <v>392</v>
      </c>
      <c r="J55" s="27" t="s">
        <v>142</v>
      </c>
      <c r="K55" s="27" t="s">
        <v>141</v>
      </c>
      <c r="L55" s="27" t="s">
        <v>142</v>
      </c>
      <c r="M55" s="27" t="s">
        <v>143</v>
      </c>
      <c r="N55" s="38" t="s">
        <v>139</v>
      </c>
      <c r="O55" s="38" t="s">
        <v>140</v>
      </c>
      <c r="P55" s="38" t="s">
        <v>140</v>
      </c>
      <c r="Q55" s="51" t="s">
        <v>152</v>
      </c>
      <c r="R55" s="52" t="s">
        <v>392</v>
      </c>
      <c r="S55" s="25" t="s">
        <v>152</v>
      </c>
      <c r="T55" s="70" t="s">
        <v>139</v>
      </c>
      <c r="U55" s="115" t="str">
        <f t="shared" si="1"/>
        <v>1.0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251</v>
      </c>
      <c r="G56" s="27" t="s">
        <v>209</v>
      </c>
      <c r="H56" s="27" t="s">
        <v>127</v>
      </c>
      <c r="I56" s="27" t="s">
        <v>127</v>
      </c>
      <c r="J56" s="27" t="s">
        <v>251</v>
      </c>
      <c r="K56" s="27" t="s">
        <v>127</v>
      </c>
      <c r="L56" s="27" t="s">
        <v>127</v>
      </c>
      <c r="M56" s="27" t="s">
        <v>209</v>
      </c>
      <c r="N56" s="38" t="s">
        <v>251</v>
      </c>
      <c r="O56" s="38" t="s">
        <v>251</v>
      </c>
      <c r="P56" s="38" t="s">
        <v>209</v>
      </c>
      <c r="Q56" s="51" t="s">
        <v>209</v>
      </c>
      <c r="R56" s="52" t="s">
        <v>127</v>
      </c>
      <c r="S56" s="25" t="s">
        <v>209</v>
      </c>
      <c r="T56" s="70" t="s">
        <v>251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139</v>
      </c>
      <c r="J59" s="27" t="s">
        <v>213</v>
      </c>
      <c r="K59" s="27" t="s">
        <v>213</v>
      </c>
      <c r="L59" s="27" t="s">
        <v>141</v>
      </c>
      <c r="M59" s="27" t="s">
        <v>139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141</v>
      </c>
      <c r="S59" s="25" t="s">
        <v>213</v>
      </c>
      <c r="T59" s="70" t="s">
        <v>213</v>
      </c>
      <c r="U59" s="115" t="str">
        <f>R59</f>
        <v>0.7</v>
      </c>
      <c r="V59" s="114"/>
      <c r="W59" s="114" t="str">
        <f>IF(LEFT(R59,1)="&lt;","-",IF(AA59=1,"-",S59))</f>
        <v>&lt;0.5</v>
      </c>
      <c r="X59" s="114"/>
      <c r="Y59" s="114" t="str">
        <f>IF(LEFT(R59,1)="&lt;","-",IF(AA59=1,"-",T59))</f>
        <v>&lt;0.5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67A9E-A0C3-47F9-8D67-BF5F45918790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438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>
        <v>45966</v>
      </c>
      <c r="N3" s="96">
        <v>45994</v>
      </c>
      <c r="O3" s="96">
        <v>46036</v>
      </c>
      <c r="P3" s="96">
        <v>46071</v>
      </c>
      <c r="Q3" s="97">
        <v>46085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0.4375</v>
      </c>
      <c r="G4" s="18">
        <v>0.41041666666666665</v>
      </c>
      <c r="H4" s="18">
        <v>0.40763888888888888</v>
      </c>
      <c r="I4" s="18">
        <v>0.375</v>
      </c>
      <c r="J4" s="18">
        <v>0.41666666666666669</v>
      </c>
      <c r="K4" s="18">
        <v>0.41666666666666669</v>
      </c>
      <c r="L4" s="18">
        <v>0.44444444444444442</v>
      </c>
      <c r="M4" s="18">
        <v>0.41319444444444442</v>
      </c>
      <c r="N4" s="98">
        <v>0.40833333333333338</v>
      </c>
      <c r="O4" s="98">
        <v>0.44791666666666669</v>
      </c>
      <c r="P4" s="98">
        <v>0.40486111111111112</v>
      </c>
      <c r="Q4" s="99">
        <v>0.40277777777777773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112</v>
      </c>
      <c r="N5" s="100" t="s">
        <v>111</v>
      </c>
      <c r="O5" s="100" t="s">
        <v>114</v>
      </c>
      <c r="P5" s="100" t="s">
        <v>113</v>
      </c>
      <c r="Q5" s="101" t="s">
        <v>111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113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215</v>
      </c>
      <c r="G7" s="27" t="s">
        <v>291</v>
      </c>
      <c r="H7" s="27" t="s">
        <v>266</v>
      </c>
      <c r="I7" s="27" t="s">
        <v>229</v>
      </c>
      <c r="J7" s="27" t="s">
        <v>218</v>
      </c>
      <c r="K7" s="27" t="s">
        <v>439</v>
      </c>
      <c r="L7" s="27" t="s">
        <v>316</v>
      </c>
      <c r="M7" s="27" t="s">
        <v>355</v>
      </c>
      <c r="N7" s="38" t="s">
        <v>271</v>
      </c>
      <c r="O7" s="38" t="s">
        <v>392</v>
      </c>
      <c r="P7" s="38" t="s">
        <v>234</v>
      </c>
      <c r="Q7" s="51" t="s">
        <v>338</v>
      </c>
      <c r="R7" s="52" t="s">
        <v>218</v>
      </c>
      <c r="S7" s="25" t="s">
        <v>392</v>
      </c>
      <c r="T7" s="70" t="s">
        <v>244</v>
      </c>
      <c r="U7" s="115" t="str">
        <f>R7</f>
        <v>27.5</v>
      </c>
      <c r="V7" s="114"/>
      <c r="W7" s="114" t="str">
        <f>IF(R7=S7,"-",S7)</f>
        <v>1.0</v>
      </c>
      <c r="X7" s="114"/>
      <c r="Y7" s="114" t="str">
        <f>IF(R7=T7,"-",T7)</f>
        <v>14.3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263</v>
      </c>
      <c r="G8" s="27" t="s">
        <v>440</v>
      </c>
      <c r="H8" s="27" t="s">
        <v>129</v>
      </c>
      <c r="I8" s="27" t="s">
        <v>125</v>
      </c>
      <c r="J8" s="27" t="s">
        <v>255</v>
      </c>
      <c r="K8" s="27" t="s">
        <v>126</v>
      </c>
      <c r="L8" s="27" t="s">
        <v>216</v>
      </c>
      <c r="M8" s="27" t="s">
        <v>221</v>
      </c>
      <c r="N8" s="38" t="s">
        <v>124</v>
      </c>
      <c r="O8" s="38" t="s">
        <v>270</v>
      </c>
      <c r="P8" s="38" t="s">
        <v>224</v>
      </c>
      <c r="Q8" s="51" t="s">
        <v>136</v>
      </c>
      <c r="R8" s="52" t="s">
        <v>255</v>
      </c>
      <c r="S8" s="25" t="s">
        <v>270</v>
      </c>
      <c r="T8" s="70" t="s">
        <v>254</v>
      </c>
      <c r="U8" s="115" t="str">
        <f>R8</f>
        <v>24.5</v>
      </c>
      <c r="V8" s="114"/>
      <c r="W8" s="114" t="str">
        <f>IF(R8=S8,"-",S8)</f>
        <v>3.0</v>
      </c>
      <c r="X8" s="114"/>
      <c r="Y8" s="114" t="str">
        <f>IF(R8=T8,"-",T8)</f>
        <v>13.5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152</v>
      </c>
      <c r="G9" s="103" t="s">
        <v>140</v>
      </c>
      <c r="H9" s="103" t="s">
        <v>139</v>
      </c>
      <c r="I9" s="103" t="s">
        <v>139</v>
      </c>
      <c r="J9" s="103" t="s">
        <v>139</v>
      </c>
      <c r="K9" s="103" t="s">
        <v>139</v>
      </c>
      <c r="L9" s="103" t="s">
        <v>140</v>
      </c>
      <c r="M9" s="103" t="s">
        <v>140</v>
      </c>
      <c r="N9" s="103" t="s">
        <v>139</v>
      </c>
      <c r="O9" s="103" t="s">
        <v>152</v>
      </c>
      <c r="P9" s="103" t="s">
        <v>152</v>
      </c>
      <c r="Q9" s="104" t="s">
        <v>140</v>
      </c>
      <c r="R9" s="65" t="s">
        <v>139</v>
      </c>
      <c r="S9" s="32" t="s">
        <v>152</v>
      </c>
      <c r="T9" s="71" t="s">
        <v>140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159</v>
      </c>
      <c r="J30" s="38" t="s">
        <v>78</v>
      </c>
      <c r="K30" s="38" t="s">
        <v>78</v>
      </c>
      <c r="L30" s="38" t="s">
        <v>158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159</v>
      </c>
      <c r="S30" s="25" t="s">
        <v>158</v>
      </c>
      <c r="T30" s="70" t="s">
        <v>158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163</v>
      </c>
      <c r="G32" s="38" t="s">
        <v>78</v>
      </c>
      <c r="H32" s="38" t="s">
        <v>78</v>
      </c>
      <c r="I32" s="38" t="s">
        <v>344</v>
      </c>
      <c r="J32" s="38" t="s">
        <v>78</v>
      </c>
      <c r="K32" s="38" t="s">
        <v>78</v>
      </c>
      <c r="L32" s="38" t="s">
        <v>301</v>
      </c>
      <c r="M32" s="38" t="s">
        <v>78</v>
      </c>
      <c r="N32" s="38" t="s">
        <v>78</v>
      </c>
      <c r="O32" s="38" t="s">
        <v>163</v>
      </c>
      <c r="P32" s="38" t="s">
        <v>78</v>
      </c>
      <c r="Q32" s="51" t="s">
        <v>78</v>
      </c>
      <c r="R32" s="52" t="s">
        <v>344</v>
      </c>
      <c r="S32" s="25" t="s">
        <v>163</v>
      </c>
      <c r="T32" s="70" t="s">
        <v>169</v>
      </c>
      <c r="U32" s="115" t="str">
        <f t="shared" si="1"/>
        <v>0.019</v>
      </c>
      <c r="V32" s="114"/>
      <c r="W32" s="114" t="str">
        <f t="shared" si="2"/>
        <v>0.002</v>
      </c>
      <c r="X32" s="114"/>
      <c r="Y32" s="114" t="str">
        <f t="shared" si="3"/>
        <v>0.009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169</v>
      </c>
      <c r="J33" s="38" t="s">
        <v>78</v>
      </c>
      <c r="K33" s="38" t="s">
        <v>78</v>
      </c>
      <c r="L33" s="38" t="s">
        <v>160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169</v>
      </c>
      <c r="S33" s="25" t="s">
        <v>149</v>
      </c>
      <c r="T33" s="70" t="s">
        <v>161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162</v>
      </c>
      <c r="G34" s="38" t="s">
        <v>78</v>
      </c>
      <c r="H34" s="38" t="s">
        <v>78</v>
      </c>
      <c r="I34" s="38" t="s">
        <v>170</v>
      </c>
      <c r="J34" s="38" t="s">
        <v>78</v>
      </c>
      <c r="K34" s="38" t="s">
        <v>78</v>
      </c>
      <c r="L34" s="38" t="s">
        <v>161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170</v>
      </c>
      <c r="S34" s="25" t="s">
        <v>162</v>
      </c>
      <c r="T34" s="70" t="s">
        <v>161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169</v>
      </c>
      <c r="G36" s="38" t="s">
        <v>78</v>
      </c>
      <c r="H36" s="38" t="s">
        <v>78</v>
      </c>
      <c r="I36" s="38" t="s">
        <v>441</v>
      </c>
      <c r="J36" s="38" t="s">
        <v>78</v>
      </c>
      <c r="K36" s="38" t="s">
        <v>78</v>
      </c>
      <c r="L36" s="38" t="s">
        <v>358</v>
      </c>
      <c r="M36" s="38" t="s">
        <v>78</v>
      </c>
      <c r="N36" s="38" t="s">
        <v>78</v>
      </c>
      <c r="O36" s="38" t="s">
        <v>237</v>
      </c>
      <c r="P36" s="38" t="s">
        <v>78</v>
      </c>
      <c r="Q36" s="51" t="s">
        <v>78</v>
      </c>
      <c r="R36" s="52" t="s">
        <v>441</v>
      </c>
      <c r="S36" s="25" t="s">
        <v>237</v>
      </c>
      <c r="T36" s="70" t="s">
        <v>300</v>
      </c>
      <c r="U36" s="115" t="str">
        <f t="shared" si="1"/>
        <v>0.038</v>
      </c>
      <c r="V36" s="114"/>
      <c r="W36" s="114" t="str">
        <f t="shared" si="2"/>
        <v>0.008</v>
      </c>
      <c r="X36" s="114"/>
      <c r="Y36" s="114" t="str">
        <f t="shared" si="3"/>
        <v>0.020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169</v>
      </c>
      <c r="J37" s="38" t="s">
        <v>78</v>
      </c>
      <c r="K37" s="38" t="s">
        <v>78</v>
      </c>
      <c r="L37" s="38" t="s">
        <v>237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169</v>
      </c>
      <c r="S37" s="25" t="s">
        <v>149</v>
      </c>
      <c r="T37" s="70" t="s">
        <v>161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321</v>
      </c>
      <c r="J38" s="38" t="s">
        <v>78</v>
      </c>
      <c r="K38" s="38" t="s">
        <v>78</v>
      </c>
      <c r="L38" s="38" t="s">
        <v>169</v>
      </c>
      <c r="M38" s="38" t="s">
        <v>78</v>
      </c>
      <c r="N38" s="38" t="s">
        <v>78</v>
      </c>
      <c r="O38" s="38" t="s">
        <v>162</v>
      </c>
      <c r="P38" s="38" t="s">
        <v>78</v>
      </c>
      <c r="Q38" s="51" t="s">
        <v>78</v>
      </c>
      <c r="R38" s="52" t="s">
        <v>321</v>
      </c>
      <c r="S38" s="25" t="s">
        <v>162</v>
      </c>
      <c r="T38" s="70" t="s">
        <v>160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148</v>
      </c>
      <c r="M39" s="38" t="s">
        <v>78</v>
      </c>
      <c r="N39" s="38" t="s">
        <v>78</v>
      </c>
      <c r="O39" s="38" t="s">
        <v>148</v>
      </c>
      <c r="P39" s="38" t="s">
        <v>78</v>
      </c>
      <c r="Q39" s="51" t="s">
        <v>78</v>
      </c>
      <c r="R39" s="52" t="s">
        <v>148</v>
      </c>
      <c r="S39" s="25" t="s">
        <v>148</v>
      </c>
      <c r="T39" s="70" t="s">
        <v>148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172</v>
      </c>
      <c r="G42" s="27" t="s">
        <v>172</v>
      </c>
      <c r="H42" s="27" t="s">
        <v>173</v>
      </c>
      <c r="I42" s="27" t="s">
        <v>174</v>
      </c>
      <c r="J42" s="27" t="s">
        <v>174</v>
      </c>
      <c r="K42" s="27" t="s">
        <v>174</v>
      </c>
      <c r="L42" s="27" t="s">
        <v>173</v>
      </c>
      <c r="M42" s="27" t="s">
        <v>172</v>
      </c>
      <c r="N42" s="38" t="s">
        <v>172</v>
      </c>
      <c r="O42" s="38" t="s">
        <v>172</v>
      </c>
      <c r="P42" s="38" t="s">
        <v>172</v>
      </c>
      <c r="Q42" s="51" t="s">
        <v>172</v>
      </c>
      <c r="R42" s="52" t="s">
        <v>174</v>
      </c>
      <c r="S42" s="25" t="s">
        <v>172</v>
      </c>
      <c r="T42" s="70" t="s">
        <v>172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&lt;0.01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442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442</v>
      </c>
      <c r="S45" s="25" t="s">
        <v>442</v>
      </c>
      <c r="T45" s="70" t="s">
        <v>442</v>
      </c>
      <c r="U45" s="115" t="str">
        <f t="shared" si="1"/>
        <v>10.9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148</v>
      </c>
      <c r="I46" s="27" t="s">
        <v>148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148</v>
      </c>
      <c r="P46" s="38" t="s">
        <v>148</v>
      </c>
      <c r="Q46" s="51" t="s">
        <v>148</v>
      </c>
      <c r="R46" s="52" t="s">
        <v>148</v>
      </c>
      <c r="S46" s="25" t="s">
        <v>148</v>
      </c>
      <c r="T46" s="70" t="s">
        <v>148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443</v>
      </c>
      <c r="G47" s="27" t="s">
        <v>278</v>
      </c>
      <c r="H47" s="27" t="s">
        <v>331</v>
      </c>
      <c r="I47" s="27" t="s">
        <v>308</v>
      </c>
      <c r="J47" s="27" t="s">
        <v>241</v>
      </c>
      <c r="K47" s="27" t="s">
        <v>181</v>
      </c>
      <c r="L47" s="27" t="s">
        <v>402</v>
      </c>
      <c r="M47" s="27" t="s">
        <v>278</v>
      </c>
      <c r="N47" s="38" t="s">
        <v>254</v>
      </c>
      <c r="O47" s="38" t="s">
        <v>365</v>
      </c>
      <c r="P47" s="38" t="s">
        <v>401</v>
      </c>
      <c r="Q47" s="51" t="s">
        <v>303</v>
      </c>
      <c r="R47" s="52" t="s">
        <v>401</v>
      </c>
      <c r="S47" s="25" t="s">
        <v>443</v>
      </c>
      <c r="T47" s="70" t="s">
        <v>242</v>
      </c>
      <c r="U47" s="115" t="str">
        <f t="shared" si="1"/>
        <v>19.7</v>
      </c>
      <c r="V47" s="114"/>
      <c r="W47" s="114" t="str">
        <f t="shared" si="2"/>
        <v>11.7</v>
      </c>
      <c r="X47" s="114"/>
      <c r="Y47" s="114" t="str">
        <f t="shared" si="3"/>
        <v>15.3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435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435</v>
      </c>
      <c r="S48" s="25" t="s">
        <v>435</v>
      </c>
      <c r="T48" s="70" t="s">
        <v>435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444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444</v>
      </c>
      <c r="S49" s="25" t="s">
        <v>444</v>
      </c>
      <c r="T49" s="70" t="s">
        <v>444</v>
      </c>
      <c r="U49" s="115" t="str">
        <f t="shared" si="1"/>
        <v>87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204</v>
      </c>
      <c r="H51" s="27" t="s">
        <v>205</v>
      </c>
      <c r="I51" s="27" t="s">
        <v>205</v>
      </c>
      <c r="J51" s="27" t="s">
        <v>205</v>
      </c>
      <c r="K51" s="27" t="s">
        <v>205</v>
      </c>
      <c r="L51" s="27" t="s">
        <v>205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205</v>
      </c>
      <c r="S51" s="25" t="s">
        <v>204</v>
      </c>
      <c r="T51" s="70" t="s">
        <v>205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152</v>
      </c>
      <c r="G55" s="27" t="s">
        <v>152</v>
      </c>
      <c r="H55" s="27" t="s">
        <v>141</v>
      </c>
      <c r="I55" s="27" t="s">
        <v>392</v>
      </c>
      <c r="J55" s="27" t="s">
        <v>143</v>
      </c>
      <c r="K55" s="27" t="s">
        <v>141</v>
      </c>
      <c r="L55" s="27" t="s">
        <v>445</v>
      </c>
      <c r="M55" s="27" t="s">
        <v>142</v>
      </c>
      <c r="N55" s="38" t="s">
        <v>139</v>
      </c>
      <c r="O55" s="38" t="s">
        <v>140</v>
      </c>
      <c r="P55" s="38" t="s">
        <v>140</v>
      </c>
      <c r="Q55" s="51" t="s">
        <v>152</v>
      </c>
      <c r="R55" s="52" t="s">
        <v>445</v>
      </c>
      <c r="S55" s="25" t="s">
        <v>152</v>
      </c>
      <c r="T55" s="70" t="s">
        <v>141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127</v>
      </c>
      <c r="G56" s="27" t="s">
        <v>209</v>
      </c>
      <c r="H56" s="27" t="s">
        <v>127</v>
      </c>
      <c r="I56" s="27" t="s">
        <v>127</v>
      </c>
      <c r="J56" s="27" t="s">
        <v>127</v>
      </c>
      <c r="K56" s="27" t="s">
        <v>127</v>
      </c>
      <c r="L56" s="27" t="s">
        <v>127</v>
      </c>
      <c r="M56" s="27" t="s">
        <v>209</v>
      </c>
      <c r="N56" s="38" t="s">
        <v>251</v>
      </c>
      <c r="O56" s="38" t="s">
        <v>209</v>
      </c>
      <c r="P56" s="38" t="s">
        <v>210</v>
      </c>
      <c r="Q56" s="51" t="s">
        <v>251</v>
      </c>
      <c r="R56" s="52" t="s">
        <v>127</v>
      </c>
      <c r="S56" s="25" t="s">
        <v>210</v>
      </c>
      <c r="T56" s="70" t="s">
        <v>251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7CBC-98D8-466E-B3D4-59C37EDA4A5D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446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>
        <v>45966</v>
      </c>
      <c r="N3" s="96">
        <v>45994</v>
      </c>
      <c r="O3" s="96">
        <v>46036</v>
      </c>
      <c r="P3" s="96">
        <v>46071</v>
      </c>
      <c r="Q3" s="97">
        <v>46085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0.41666666666666669</v>
      </c>
      <c r="G4" s="18">
        <v>0.3923611111111111</v>
      </c>
      <c r="H4" s="18">
        <v>0.3923611111111111</v>
      </c>
      <c r="I4" s="18">
        <v>0.39583333333333331</v>
      </c>
      <c r="J4" s="18">
        <v>0.39999999999999997</v>
      </c>
      <c r="K4" s="18">
        <v>0.4375</v>
      </c>
      <c r="L4" s="18">
        <v>0.4236111111111111</v>
      </c>
      <c r="M4" s="18">
        <v>0.3923611111111111</v>
      </c>
      <c r="N4" s="98">
        <v>0.39305555555555555</v>
      </c>
      <c r="O4" s="98">
        <v>0.4236111111111111</v>
      </c>
      <c r="P4" s="98">
        <v>0.3888888888888889</v>
      </c>
      <c r="Q4" s="99">
        <v>0.3888888888888889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112</v>
      </c>
      <c r="N5" s="100" t="s">
        <v>111</v>
      </c>
      <c r="O5" s="100" t="s">
        <v>114</v>
      </c>
      <c r="P5" s="100" t="s">
        <v>113</v>
      </c>
      <c r="Q5" s="101" t="s">
        <v>111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113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180</v>
      </c>
      <c r="G7" s="27" t="s">
        <v>425</v>
      </c>
      <c r="H7" s="27" t="s">
        <v>335</v>
      </c>
      <c r="I7" s="27" t="s">
        <v>292</v>
      </c>
      <c r="J7" s="27" t="s">
        <v>119</v>
      </c>
      <c r="K7" s="27" t="s">
        <v>447</v>
      </c>
      <c r="L7" s="27" t="s">
        <v>291</v>
      </c>
      <c r="M7" s="27" t="s">
        <v>420</v>
      </c>
      <c r="N7" s="38" t="s">
        <v>260</v>
      </c>
      <c r="O7" s="38" t="s">
        <v>392</v>
      </c>
      <c r="P7" s="38" t="s">
        <v>385</v>
      </c>
      <c r="Q7" s="51" t="s">
        <v>136</v>
      </c>
      <c r="R7" s="52" t="s">
        <v>119</v>
      </c>
      <c r="S7" s="25" t="s">
        <v>392</v>
      </c>
      <c r="T7" s="70" t="s">
        <v>345</v>
      </c>
      <c r="U7" s="115" t="str">
        <f>R7</f>
        <v>29.0</v>
      </c>
      <c r="V7" s="114"/>
      <c r="W7" s="114" t="str">
        <f>IF(R7=S7,"-",S7)</f>
        <v>1.0</v>
      </c>
      <c r="X7" s="114"/>
      <c r="Y7" s="114" t="str">
        <f>IF(R7=T7,"-",T7)</f>
        <v>14.9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222</v>
      </c>
      <c r="G8" s="27" t="s">
        <v>259</v>
      </c>
      <c r="H8" s="27" t="s">
        <v>220</v>
      </c>
      <c r="I8" s="27" t="s">
        <v>372</v>
      </c>
      <c r="J8" s="27" t="s">
        <v>404</v>
      </c>
      <c r="K8" s="27" t="s">
        <v>219</v>
      </c>
      <c r="L8" s="27" t="s">
        <v>220</v>
      </c>
      <c r="M8" s="27" t="s">
        <v>355</v>
      </c>
      <c r="N8" s="38" t="s">
        <v>178</v>
      </c>
      <c r="O8" s="38" t="s">
        <v>338</v>
      </c>
      <c r="P8" s="38" t="s">
        <v>448</v>
      </c>
      <c r="Q8" s="51" t="s">
        <v>271</v>
      </c>
      <c r="R8" s="52" t="s">
        <v>404</v>
      </c>
      <c r="S8" s="25" t="s">
        <v>338</v>
      </c>
      <c r="T8" s="70" t="s">
        <v>181</v>
      </c>
      <c r="U8" s="115" t="str">
        <f>R8</f>
        <v>27.1</v>
      </c>
      <c r="V8" s="114"/>
      <c r="W8" s="114" t="str">
        <f>IF(R8=S8,"-",S8)</f>
        <v>4.5</v>
      </c>
      <c r="X8" s="114"/>
      <c r="Y8" s="114" t="str">
        <f>IF(R8=T8,"-",T8)</f>
        <v>14.8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152</v>
      </c>
      <c r="G9" s="103" t="s">
        <v>152</v>
      </c>
      <c r="H9" s="103" t="s">
        <v>152</v>
      </c>
      <c r="I9" s="103" t="s">
        <v>152</v>
      </c>
      <c r="J9" s="103" t="s">
        <v>152</v>
      </c>
      <c r="K9" s="103" t="s">
        <v>152</v>
      </c>
      <c r="L9" s="103" t="s">
        <v>208</v>
      </c>
      <c r="M9" s="103" t="s">
        <v>152</v>
      </c>
      <c r="N9" s="103" t="s">
        <v>152</v>
      </c>
      <c r="O9" s="103" t="s">
        <v>152</v>
      </c>
      <c r="P9" s="103" t="s">
        <v>152</v>
      </c>
      <c r="Q9" s="104" t="s">
        <v>152</v>
      </c>
      <c r="R9" s="65" t="s">
        <v>152</v>
      </c>
      <c r="S9" s="32" t="s">
        <v>208</v>
      </c>
      <c r="T9" s="71" t="s">
        <v>152</v>
      </c>
      <c r="U9" s="112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159</v>
      </c>
      <c r="J30" s="38" t="s">
        <v>78</v>
      </c>
      <c r="K30" s="38" t="s">
        <v>78</v>
      </c>
      <c r="L30" s="38" t="s">
        <v>158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159</v>
      </c>
      <c r="S30" s="25" t="s">
        <v>158</v>
      </c>
      <c r="T30" s="70" t="s">
        <v>158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163</v>
      </c>
      <c r="G32" s="38" t="s">
        <v>78</v>
      </c>
      <c r="H32" s="38" t="s">
        <v>78</v>
      </c>
      <c r="I32" s="38" t="s">
        <v>449</v>
      </c>
      <c r="J32" s="38" t="s">
        <v>78</v>
      </c>
      <c r="K32" s="38" t="s">
        <v>78</v>
      </c>
      <c r="L32" s="38" t="s">
        <v>168</v>
      </c>
      <c r="M32" s="38" t="s">
        <v>78</v>
      </c>
      <c r="N32" s="38" t="s">
        <v>78</v>
      </c>
      <c r="O32" s="38" t="s">
        <v>163</v>
      </c>
      <c r="P32" s="38" t="s">
        <v>78</v>
      </c>
      <c r="Q32" s="51" t="s">
        <v>78</v>
      </c>
      <c r="R32" s="52" t="s">
        <v>449</v>
      </c>
      <c r="S32" s="25" t="s">
        <v>163</v>
      </c>
      <c r="T32" s="70" t="s">
        <v>169</v>
      </c>
      <c r="U32" s="115" t="str">
        <f t="shared" si="1"/>
        <v>0.023</v>
      </c>
      <c r="V32" s="114"/>
      <c r="W32" s="114" t="str">
        <f t="shared" si="2"/>
        <v>0.002</v>
      </c>
      <c r="X32" s="114"/>
      <c r="Y32" s="114" t="str">
        <f t="shared" si="3"/>
        <v>0.009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237</v>
      </c>
      <c r="J33" s="38" t="s">
        <v>78</v>
      </c>
      <c r="K33" s="38" t="s">
        <v>78</v>
      </c>
      <c r="L33" s="38" t="s">
        <v>162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237</v>
      </c>
      <c r="S33" s="25" t="s">
        <v>149</v>
      </c>
      <c r="T33" s="70" t="s">
        <v>162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170</v>
      </c>
      <c r="J34" s="38" t="s">
        <v>78</v>
      </c>
      <c r="K34" s="38" t="s">
        <v>78</v>
      </c>
      <c r="L34" s="38" t="s">
        <v>170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170</v>
      </c>
      <c r="S34" s="25" t="s">
        <v>161</v>
      </c>
      <c r="T34" s="70" t="s">
        <v>164</v>
      </c>
      <c r="U34" s="115" t="str">
        <f t="shared" si="1"/>
        <v>0.006</v>
      </c>
      <c r="V34" s="114"/>
      <c r="W34" s="114" t="str">
        <f t="shared" si="2"/>
        <v>0.004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168</v>
      </c>
      <c r="G36" s="38" t="s">
        <v>78</v>
      </c>
      <c r="H36" s="38" t="s">
        <v>78</v>
      </c>
      <c r="I36" s="38" t="s">
        <v>274</v>
      </c>
      <c r="J36" s="38" t="s">
        <v>78</v>
      </c>
      <c r="K36" s="38" t="s">
        <v>78</v>
      </c>
      <c r="L36" s="38" t="s">
        <v>299</v>
      </c>
      <c r="M36" s="38" t="s">
        <v>78</v>
      </c>
      <c r="N36" s="38" t="s">
        <v>78</v>
      </c>
      <c r="O36" s="38" t="s">
        <v>168</v>
      </c>
      <c r="P36" s="38" t="s">
        <v>78</v>
      </c>
      <c r="Q36" s="51" t="s">
        <v>78</v>
      </c>
      <c r="R36" s="52" t="s">
        <v>274</v>
      </c>
      <c r="S36" s="25" t="s">
        <v>168</v>
      </c>
      <c r="T36" s="70" t="s">
        <v>239</v>
      </c>
      <c r="U36" s="115" t="str">
        <f t="shared" si="1"/>
        <v>0.043</v>
      </c>
      <c r="V36" s="114"/>
      <c r="W36" s="114" t="str">
        <f t="shared" si="2"/>
        <v>0.010</v>
      </c>
      <c r="X36" s="114"/>
      <c r="Y36" s="114" t="str">
        <f t="shared" si="3"/>
        <v>0.022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168</v>
      </c>
      <c r="J37" s="38" t="s">
        <v>78</v>
      </c>
      <c r="K37" s="38" t="s">
        <v>78</v>
      </c>
      <c r="L37" s="38" t="s">
        <v>170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168</v>
      </c>
      <c r="S37" s="25" t="s">
        <v>149</v>
      </c>
      <c r="T37" s="70" t="s">
        <v>161</v>
      </c>
      <c r="U37" s="115" t="str">
        <f t="shared" si="1"/>
        <v>0.010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167</v>
      </c>
      <c r="J38" s="38" t="s">
        <v>78</v>
      </c>
      <c r="K38" s="38" t="s">
        <v>78</v>
      </c>
      <c r="L38" s="38" t="s">
        <v>168</v>
      </c>
      <c r="M38" s="38" t="s">
        <v>78</v>
      </c>
      <c r="N38" s="38" t="s">
        <v>78</v>
      </c>
      <c r="O38" s="38" t="s">
        <v>161</v>
      </c>
      <c r="P38" s="38" t="s">
        <v>78</v>
      </c>
      <c r="Q38" s="51" t="s">
        <v>78</v>
      </c>
      <c r="R38" s="52" t="s">
        <v>167</v>
      </c>
      <c r="S38" s="25" t="s">
        <v>161</v>
      </c>
      <c r="T38" s="70" t="s">
        <v>237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148</v>
      </c>
      <c r="M39" s="38" t="s">
        <v>78</v>
      </c>
      <c r="N39" s="38" t="s">
        <v>78</v>
      </c>
      <c r="O39" s="38" t="s">
        <v>148</v>
      </c>
      <c r="P39" s="38" t="s">
        <v>78</v>
      </c>
      <c r="Q39" s="51" t="s">
        <v>78</v>
      </c>
      <c r="R39" s="52" t="s">
        <v>148</v>
      </c>
      <c r="S39" s="25" t="s">
        <v>148</v>
      </c>
      <c r="T39" s="70" t="s">
        <v>148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172</v>
      </c>
      <c r="G42" s="27" t="s">
        <v>172</v>
      </c>
      <c r="H42" s="27" t="s">
        <v>173</v>
      </c>
      <c r="I42" s="27" t="s">
        <v>174</v>
      </c>
      <c r="J42" s="27" t="s">
        <v>174</v>
      </c>
      <c r="K42" s="27" t="s">
        <v>174</v>
      </c>
      <c r="L42" s="27" t="s">
        <v>174</v>
      </c>
      <c r="M42" s="27" t="s">
        <v>173</v>
      </c>
      <c r="N42" s="38" t="s">
        <v>172</v>
      </c>
      <c r="O42" s="38" t="s">
        <v>172</v>
      </c>
      <c r="P42" s="38" t="s">
        <v>172</v>
      </c>
      <c r="Q42" s="51" t="s">
        <v>172</v>
      </c>
      <c r="R42" s="52" t="s">
        <v>174</v>
      </c>
      <c r="S42" s="25" t="s">
        <v>172</v>
      </c>
      <c r="T42" s="70" t="s">
        <v>172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&lt;0.01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450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450</v>
      </c>
      <c r="S45" s="25" t="s">
        <v>450</v>
      </c>
      <c r="T45" s="70" t="s">
        <v>450</v>
      </c>
      <c r="U45" s="115" t="str">
        <f t="shared" si="1"/>
        <v>10.7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148</v>
      </c>
      <c r="I46" s="27" t="s">
        <v>165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148</v>
      </c>
      <c r="P46" s="38" t="s">
        <v>148</v>
      </c>
      <c r="Q46" s="51" t="s">
        <v>148</v>
      </c>
      <c r="R46" s="52" t="s">
        <v>165</v>
      </c>
      <c r="S46" s="25" t="s">
        <v>148</v>
      </c>
      <c r="T46" s="70" t="s">
        <v>148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267</v>
      </c>
      <c r="G47" s="27" t="s">
        <v>231</v>
      </c>
      <c r="H47" s="27" t="s">
        <v>359</v>
      </c>
      <c r="I47" s="27" t="s">
        <v>306</v>
      </c>
      <c r="J47" s="27" t="s">
        <v>316</v>
      </c>
      <c r="K47" s="27" t="s">
        <v>345</v>
      </c>
      <c r="L47" s="27" t="s">
        <v>390</v>
      </c>
      <c r="M47" s="27" t="s">
        <v>267</v>
      </c>
      <c r="N47" s="38" t="s">
        <v>187</v>
      </c>
      <c r="O47" s="38" t="s">
        <v>249</v>
      </c>
      <c r="P47" s="38" t="s">
        <v>190</v>
      </c>
      <c r="Q47" s="51" t="s">
        <v>242</v>
      </c>
      <c r="R47" s="52" t="s">
        <v>190</v>
      </c>
      <c r="S47" s="25" t="s">
        <v>231</v>
      </c>
      <c r="T47" s="70" t="s">
        <v>123</v>
      </c>
      <c r="U47" s="115" t="str">
        <f t="shared" si="1"/>
        <v>20.2</v>
      </c>
      <c r="V47" s="114"/>
      <c r="W47" s="114" t="str">
        <f t="shared" si="2"/>
        <v>12.6</v>
      </c>
      <c r="X47" s="114"/>
      <c r="Y47" s="114" t="str">
        <f t="shared" si="3"/>
        <v>15.7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435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435</v>
      </c>
      <c r="S48" s="25" t="s">
        <v>435</v>
      </c>
      <c r="T48" s="70" t="s">
        <v>435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451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451</v>
      </c>
      <c r="S49" s="25" t="s">
        <v>451</v>
      </c>
      <c r="T49" s="70" t="s">
        <v>451</v>
      </c>
      <c r="U49" s="115" t="str">
        <f t="shared" si="1"/>
        <v>94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204</v>
      </c>
      <c r="H51" s="27" t="s">
        <v>205</v>
      </c>
      <c r="I51" s="27" t="s">
        <v>205</v>
      </c>
      <c r="J51" s="27" t="s">
        <v>206</v>
      </c>
      <c r="K51" s="27" t="s">
        <v>205</v>
      </c>
      <c r="L51" s="27" t="s">
        <v>205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205</v>
      </c>
      <c r="S51" s="25" t="s">
        <v>204</v>
      </c>
      <c r="T51" s="70" t="s">
        <v>205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152</v>
      </c>
      <c r="G55" s="27" t="s">
        <v>152</v>
      </c>
      <c r="H55" s="27" t="s">
        <v>139</v>
      </c>
      <c r="I55" s="27" t="s">
        <v>445</v>
      </c>
      <c r="J55" s="27" t="s">
        <v>143</v>
      </c>
      <c r="K55" s="27" t="s">
        <v>141</v>
      </c>
      <c r="L55" s="27" t="s">
        <v>142</v>
      </c>
      <c r="M55" s="27" t="s">
        <v>142</v>
      </c>
      <c r="N55" s="38" t="s">
        <v>139</v>
      </c>
      <c r="O55" s="38" t="s">
        <v>140</v>
      </c>
      <c r="P55" s="38" t="s">
        <v>140</v>
      </c>
      <c r="Q55" s="51" t="s">
        <v>140</v>
      </c>
      <c r="R55" s="52" t="s">
        <v>445</v>
      </c>
      <c r="S55" s="25" t="s">
        <v>152</v>
      </c>
      <c r="T55" s="70" t="s">
        <v>141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127</v>
      </c>
      <c r="G56" s="27" t="s">
        <v>209</v>
      </c>
      <c r="H56" s="27" t="s">
        <v>127</v>
      </c>
      <c r="I56" s="27" t="s">
        <v>251</v>
      </c>
      <c r="J56" s="27" t="s">
        <v>127</v>
      </c>
      <c r="K56" s="27" t="s">
        <v>251</v>
      </c>
      <c r="L56" s="27" t="s">
        <v>127</v>
      </c>
      <c r="M56" s="27" t="s">
        <v>209</v>
      </c>
      <c r="N56" s="38" t="s">
        <v>251</v>
      </c>
      <c r="O56" s="38" t="s">
        <v>210</v>
      </c>
      <c r="P56" s="38" t="s">
        <v>209</v>
      </c>
      <c r="Q56" s="51" t="s">
        <v>251</v>
      </c>
      <c r="R56" s="52" t="s">
        <v>127</v>
      </c>
      <c r="S56" s="25" t="s">
        <v>210</v>
      </c>
      <c r="T56" s="70" t="s">
        <v>251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67DC8-6B1B-43A1-8413-DA5FC2BFF650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452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>
        <v>46057</v>
      </c>
      <c r="Q3" s="97">
        <v>46092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0.3923611111111111</v>
      </c>
      <c r="G4" s="18">
        <v>0.40763888888888888</v>
      </c>
      <c r="H4" s="18">
        <v>0.40138888888888885</v>
      </c>
      <c r="I4" s="18">
        <v>0.3888888888888889</v>
      </c>
      <c r="J4" s="18">
        <v>0.40277777777777773</v>
      </c>
      <c r="K4" s="18">
        <v>0.4055555555555555</v>
      </c>
      <c r="L4" s="18">
        <v>0.3888888888888889</v>
      </c>
      <c r="M4" s="18">
        <v>0.3923611111111111</v>
      </c>
      <c r="N4" s="98">
        <v>0.40069444444444446</v>
      </c>
      <c r="O4" s="98">
        <v>0.39583333333333331</v>
      </c>
      <c r="P4" s="98">
        <v>0.39999999999999997</v>
      </c>
      <c r="Q4" s="99">
        <v>0.40277777777777773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113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112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453</v>
      </c>
      <c r="G7" s="27" t="s">
        <v>247</v>
      </c>
      <c r="H7" s="27" t="s">
        <v>418</v>
      </c>
      <c r="I7" s="27" t="s">
        <v>229</v>
      </c>
      <c r="J7" s="27" t="s">
        <v>414</v>
      </c>
      <c r="K7" s="27" t="s">
        <v>255</v>
      </c>
      <c r="L7" s="27" t="s">
        <v>244</v>
      </c>
      <c r="M7" s="27" t="s">
        <v>221</v>
      </c>
      <c r="N7" s="38" t="s">
        <v>270</v>
      </c>
      <c r="O7" s="38" t="s">
        <v>261</v>
      </c>
      <c r="P7" s="38" t="s">
        <v>233</v>
      </c>
      <c r="Q7" s="51" t="s">
        <v>356</v>
      </c>
      <c r="R7" s="52" t="s">
        <v>414</v>
      </c>
      <c r="S7" s="25" t="s">
        <v>261</v>
      </c>
      <c r="T7" s="70" t="s">
        <v>236</v>
      </c>
      <c r="U7" s="115" t="str">
        <f>R7</f>
        <v>27.8</v>
      </c>
      <c r="V7" s="114"/>
      <c r="W7" s="114" t="str">
        <f>IF(R7=S7,"-",S7)</f>
        <v>-0.9</v>
      </c>
      <c r="X7" s="114"/>
      <c r="Y7" s="114" t="str">
        <f>IF(R7=T7,"-",T7)</f>
        <v>13.8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315</v>
      </c>
      <c r="G8" s="27" t="s">
        <v>244</v>
      </c>
      <c r="H8" s="27" t="s">
        <v>116</v>
      </c>
      <c r="I8" s="27" t="s">
        <v>227</v>
      </c>
      <c r="J8" s="27" t="s">
        <v>354</v>
      </c>
      <c r="K8" s="27" t="s">
        <v>121</v>
      </c>
      <c r="L8" s="27" t="s">
        <v>230</v>
      </c>
      <c r="M8" s="27" t="s">
        <v>186</v>
      </c>
      <c r="N8" s="38" t="s">
        <v>314</v>
      </c>
      <c r="O8" s="38" t="s">
        <v>137</v>
      </c>
      <c r="P8" s="38" t="s">
        <v>454</v>
      </c>
      <c r="Q8" s="51" t="s">
        <v>211</v>
      </c>
      <c r="R8" s="52" t="s">
        <v>354</v>
      </c>
      <c r="S8" s="25" t="s">
        <v>454</v>
      </c>
      <c r="T8" s="70" t="s">
        <v>192</v>
      </c>
      <c r="U8" s="115" t="str">
        <f>R8</f>
        <v>26.2</v>
      </c>
      <c r="V8" s="114"/>
      <c r="W8" s="114" t="str">
        <f>IF(R8=S8,"-",S8)</f>
        <v>6.4</v>
      </c>
      <c r="X8" s="114"/>
      <c r="Y8" s="114" t="str">
        <f>IF(R8=T8,"-",T8)</f>
        <v>15.1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272</v>
      </c>
      <c r="G9" s="103" t="s">
        <v>272</v>
      </c>
      <c r="H9" s="103" t="s">
        <v>272</v>
      </c>
      <c r="I9" s="103" t="s">
        <v>272</v>
      </c>
      <c r="J9" s="103" t="s">
        <v>272</v>
      </c>
      <c r="K9" s="103" t="s">
        <v>272</v>
      </c>
      <c r="L9" s="103" t="s">
        <v>208</v>
      </c>
      <c r="M9" s="103" t="s">
        <v>152</v>
      </c>
      <c r="N9" s="103" t="s">
        <v>272</v>
      </c>
      <c r="O9" s="103" t="s">
        <v>208</v>
      </c>
      <c r="P9" s="103" t="s">
        <v>152</v>
      </c>
      <c r="Q9" s="104" t="s">
        <v>152</v>
      </c>
      <c r="R9" s="65" t="s">
        <v>152</v>
      </c>
      <c r="S9" s="32" t="s">
        <v>272</v>
      </c>
      <c r="T9" s="71" t="s">
        <v>208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159</v>
      </c>
      <c r="J30" s="38" t="s">
        <v>78</v>
      </c>
      <c r="K30" s="38" t="s">
        <v>78</v>
      </c>
      <c r="L30" s="38" t="s">
        <v>158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159</v>
      </c>
      <c r="S30" s="25" t="s">
        <v>158</v>
      </c>
      <c r="T30" s="70" t="s">
        <v>158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299</v>
      </c>
      <c r="J32" s="38" t="s">
        <v>78</v>
      </c>
      <c r="K32" s="38" t="s">
        <v>78</v>
      </c>
      <c r="L32" s="38" t="s">
        <v>169</v>
      </c>
      <c r="M32" s="38" t="s">
        <v>78</v>
      </c>
      <c r="N32" s="38" t="s">
        <v>78</v>
      </c>
      <c r="O32" s="38" t="s">
        <v>162</v>
      </c>
      <c r="P32" s="38" t="s">
        <v>78</v>
      </c>
      <c r="Q32" s="51" t="s">
        <v>78</v>
      </c>
      <c r="R32" s="52" t="s">
        <v>299</v>
      </c>
      <c r="S32" s="25" t="s">
        <v>162</v>
      </c>
      <c r="T32" s="70" t="s">
        <v>168</v>
      </c>
      <c r="U32" s="115" t="str">
        <f t="shared" si="1"/>
        <v>0.026</v>
      </c>
      <c r="V32" s="114"/>
      <c r="W32" s="114" t="str">
        <f t="shared" si="2"/>
        <v>0.003</v>
      </c>
      <c r="X32" s="114"/>
      <c r="Y32" s="114" t="str">
        <f t="shared" si="3"/>
        <v>0.010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163</v>
      </c>
      <c r="G33" s="38" t="s">
        <v>78</v>
      </c>
      <c r="H33" s="38" t="s">
        <v>78</v>
      </c>
      <c r="I33" s="38" t="s">
        <v>149</v>
      </c>
      <c r="J33" s="38" t="s">
        <v>78</v>
      </c>
      <c r="K33" s="38" t="s">
        <v>78</v>
      </c>
      <c r="L33" s="38" t="s">
        <v>149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163</v>
      </c>
      <c r="S33" s="25" t="s">
        <v>149</v>
      </c>
      <c r="T33" s="70" t="s">
        <v>149</v>
      </c>
      <c r="U33" s="115" t="str">
        <f t="shared" si="1"/>
        <v>0.002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164</v>
      </c>
      <c r="G34" s="38" t="s">
        <v>78</v>
      </c>
      <c r="H34" s="38" t="s">
        <v>78</v>
      </c>
      <c r="I34" s="38" t="s">
        <v>160</v>
      </c>
      <c r="J34" s="38" t="s">
        <v>78</v>
      </c>
      <c r="K34" s="38" t="s">
        <v>78</v>
      </c>
      <c r="L34" s="38" t="s">
        <v>237</v>
      </c>
      <c r="M34" s="38" t="s">
        <v>78</v>
      </c>
      <c r="N34" s="38" t="s">
        <v>78</v>
      </c>
      <c r="O34" s="38" t="s">
        <v>164</v>
      </c>
      <c r="P34" s="38" t="s">
        <v>78</v>
      </c>
      <c r="Q34" s="51" t="s">
        <v>78</v>
      </c>
      <c r="R34" s="52" t="s">
        <v>237</v>
      </c>
      <c r="S34" s="25" t="s">
        <v>164</v>
      </c>
      <c r="T34" s="70" t="s">
        <v>170</v>
      </c>
      <c r="U34" s="115" t="str">
        <f t="shared" si="1"/>
        <v>0.008</v>
      </c>
      <c r="V34" s="114"/>
      <c r="W34" s="114" t="str">
        <f t="shared" si="2"/>
        <v>0.005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375</v>
      </c>
      <c r="G36" s="38" t="s">
        <v>78</v>
      </c>
      <c r="H36" s="38" t="s">
        <v>78</v>
      </c>
      <c r="I36" s="38" t="s">
        <v>455</v>
      </c>
      <c r="J36" s="38" t="s">
        <v>78</v>
      </c>
      <c r="K36" s="38" t="s">
        <v>78</v>
      </c>
      <c r="L36" s="38" t="s">
        <v>343</v>
      </c>
      <c r="M36" s="38" t="s">
        <v>78</v>
      </c>
      <c r="N36" s="38" t="s">
        <v>78</v>
      </c>
      <c r="O36" s="38" t="s">
        <v>321</v>
      </c>
      <c r="P36" s="38" t="s">
        <v>78</v>
      </c>
      <c r="Q36" s="51" t="s">
        <v>78</v>
      </c>
      <c r="R36" s="52" t="s">
        <v>455</v>
      </c>
      <c r="S36" s="25" t="s">
        <v>321</v>
      </c>
      <c r="T36" s="70" t="s">
        <v>299</v>
      </c>
      <c r="U36" s="115" t="str">
        <f t="shared" si="1"/>
        <v>0.048</v>
      </c>
      <c r="V36" s="114"/>
      <c r="W36" s="114" t="str">
        <f t="shared" si="2"/>
        <v>0.013</v>
      </c>
      <c r="X36" s="114"/>
      <c r="Y36" s="114" t="str">
        <f t="shared" si="3"/>
        <v>0.026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238</v>
      </c>
      <c r="J37" s="38" t="s">
        <v>78</v>
      </c>
      <c r="K37" s="38" t="s">
        <v>78</v>
      </c>
      <c r="L37" s="38" t="s">
        <v>161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238</v>
      </c>
      <c r="S37" s="25" t="s">
        <v>149</v>
      </c>
      <c r="T37" s="70" t="s">
        <v>161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170</v>
      </c>
      <c r="G38" s="38" t="s">
        <v>78</v>
      </c>
      <c r="H38" s="38" t="s">
        <v>78</v>
      </c>
      <c r="I38" s="38" t="s">
        <v>375</v>
      </c>
      <c r="J38" s="38" t="s">
        <v>78</v>
      </c>
      <c r="K38" s="38" t="s">
        <v>78</v>
      </c>
      <c r="L38" s="38" t="s">
        <v>168</v>
      </c>
      <c r="M38" s="38" t="s">
        <v>78</v>
      </c>
      <c r="N38" s="38" t="s">
        <v>78</v>
      </c>
      <c r="O38" s="38" t="s">
        <v>164</v>
      </c>
      <c r="P38" s="38" t="s">
        <v>78</v>
      </c>
      <c r="Q38" s="51" t="s">
        <v>78</v>
      </c>
      <c r="R38" s="52" t="s">
        <v>375</v>
      </c>
      <c r="S38" s="25" t="s">
        <v>164</v>
      </c>
      <c r="T38" s="70" t="s">
        <v>169</v>
      </c>
      <c r="U38" s="115" t="str">
        <f t="shared" si="1"/>
        <v>0.015</v>
      </c>
      <c r="V38" s="114"/>
      <c r="W38" s="114" t="str">
        <f t="shared" si="2"/>
        <v>0.005</v>
      </c>
      <c r="X38" s="114"/>
      <c r="Y38" s="114" t="str">
        <f t="shared" si="3"/>
        <v>0.009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165</v>
      </c>
      <c r="M39" s="38" t="s">
        <v>78</v>
      </c>
      <c r="N39" s="38" t="s">
        <v>78</v>
      </c>
      <c r="O39" s="38" t="s">
        <v>148</v>
      </c>
      <c r="P39" s="38" t="s">
        <v>78</v>
      </c>
      <c r="Q39" s="51" t="s">
        <v>78</v>
      </c>
      <c r="R39" s="52" t="s">
        <v>165</v>
      </c>
      <c r="S39" s="25" t="s">
        <v>148</v>
      </c>
      <c r="T39" s="70" t="s">
        <v>148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172</v>
      </c>
      <c r="G42" s="27" t="s">
        <v>172</v>
      </c>
      <c r="H42" s="27" t="s">
        <v>173</v>
      </c>
      <c r="I42" s="27" t="s">
        <v>174</v>
      </c>
      <c r="J42" s="27" t="s">
        <v>174</v>
      </c>
      <c r="K42" s="27" t="s">
        <v>174</v>
      </c>
      <c r="L42" s="27" t="s">
        <v>173</v>
      </c>
      <c r="M42" s="27" t="s">
        <v>172</v>
      </c>
      <c r="N42" s="38" t="s">
        <v>172</v>
      </c>
      <c r="O42" s="38" t="s">
        <v>172</v>
      </c>
      <c r="P42" s="38" t="s">
        <v>172</v>
      </c>
      <c r="Q42" s="51" t="s">
        <v>172</v>
      </c>
      <c r="R42" s="52" t="s">
        <v>174</v>
      </c>
      <c r="S42" s="25" t="s">
        <v>172</v>
      </c>
      <c r="T42" s="70" t="s">
        <v>172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&lt;0.01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173</v>
      </c>
      <c r="G43" s="27" t="s">
        <v>172</v>
      </c>
      <c r="H43" s="27" t="s">
        <v>173</v>
      </c>
      <c r="I43" s="27" t="s">
        <v>174</v>
      </c>
      <c r="J43" s="27" t="s">
        <v>173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173</v>
      </c>
      <c r="P43" s="38" t="s">
        <v>172</v>
      </c>
      <c r="Q43" s="51" t="s">
        <v>172</v>
      </c>
      <c r="R43" s="52" t="s">
        <v>174</v>
      </c>
      <c r="S43" s="25" t="s">
        <v>172</v>
      </c>
      <c r="T43" s="70" t="s">
        <v>172</v>
      </c>
      <c r="U43" s="115" t="str">
        <f t="shared" si="1"/>
        <v>0.02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178</v>
      </c>
      <c r="S45" s="25" t="s">
        <v>178</v>
      </c>
      <c r="T45" s="70" t="s">
        <v>178</v>
      </c>
      <c r="U45" s="115" t="str">
        <f t="shared" si="1"/>
        <v>10.6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148</v>
      </c>
      <c r="I46" s="27" t="s">
        <v>165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148</v>
      </c>
      <c r="P46" s="38" t="s">
        <v>148</v>
      </c>
      <c r="Q46" s="51" t="s">
        <v>148</v>
      </c>
      <c r="R46" s="52" t="s">
        <v>165</v>
      </c>
      <c r="S46" s="25" t="s">
        <v>148</v>
      </c>
      <c r="T46" s="70" t="s">
        <v>148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364</v>
      </c>
      <c r="G47" s="27" t="s">
        <v>316</v>
      </c>
      <c r="H47" s="27" t="s">
        <v>244</v>
      </c>
      <c r="I47" s="27" t="s">
        <v>306</v>
      </c>
      <c r="J47" s="27" t="s">
        <v>258</v>
      </c>
      <c r="K47" s="27" t="s">
        <v>244</v>
      </c>
      <c r="L47" s="27" t="s">
        <v>280</v>
      </c>
      <c r="M47" s="27" t="s">
        <v>189</v>
      </c>
      <c r="N47" s="38" t="s">
        <v>432</v>
      </c>
      <c r="O47" s="38" t="s">
        <v>291</v>
      </c>
      <c r="P47" s="38" t="s">
        <v>399</v>
      </c>
      <c r="Q47" s="51" t="s">
        <v>181</v>
      </c>
      <c r="R47" s="52" t="s">
        <v>291</v>
      </c>
      <c r="S47" s="25" t="s">
        <v>189</v>
      </c>
      <c r="T47" s="70" t="s">
        <v>282</v>
      </c>
      <c r="U47" s="115" t="str">
        <f t="shared" si="1"/>
        <v>20.0</v>
      </c>
      <c r="V47" s="114"/>
      <c r="W47" s="114" t="str">
        <f t="shared" si="2"/>
        <v>13.6</v>
      </c>
      <c r="X47" s="114"/>
      <c r="Y47" s="114" t="str">
        <f t="shared" si="3"/>
        <v>16.2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435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435</v>
      </c>
      <c r="S48" s="25" t="s">
        <v>435</v>
      </c>
      <c r="T48" s="70" t="s">
        <v>435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456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456</v>
      </c>
      <c r="S49" s="25" t="s">
        <v>456</v>
      </c>
      <c r="T49" s="70" t="s">
        <v>456</v>
      </c>
      <c r="U49" s="115" t="str">
        <f t="shared" si="1"/>
        <v>88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206</v>
      </c>
      <c r="H51" s="27" t="s">
        <v>205</v>
      </c>
      <c r="I51" s="27" t="s">
        <v>309</v>
      </c>
      <c r="J51" s="27" t="s">
        <v>205</v>
      </c>
      <c r="K51" s="27" t="s">
        <v>206</v>
      </c>
      <c r="L51" s="27" t="s">
        <v>206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309</v>
      </c>
      <c r="S51" s="25" t="s">
        <v>206</v>
      </c>
      <c r="T51" s="70" t="s">
        <v>205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152</v>
      </c>
      <c r="G55" s="27" t="s">
        <v>140</v>
      </c>
      <c r="H55" s="27" t="s">
        <v>139</v>
      </c>
      <c r="I55" s="27" t="s">
        <v>392</v>
      </c>
      <c r="J55" s="27" t="s">
        <v>140</v>
      </c>
      <c r="K55" s="27" t="s">
        <v>139</v>
      </c>
      <c r="L55" s="27" t="s">
        <v>139</v>
      </c>
      <c r="M55" s="27" t="s">
        <v>140</v>
      </c>
      <c r="N55" s="38" t="s">
        <v>139</v>
      </c>
      <c r="O55" s="38" t="s">
        <v>140</v>
      </c>
      <c r="P55" s="38" t="s">
        <v>152</v>
      </c>
      <c r="Q55" s="51" t="s">
        <v>140</v>
      </c>
      <c r="R55" s="52" t="s">
        <v>392</v>
      </c>
      <c r="S55" s="25" t="s">
        <v>152</v>
      </c>
      <c r="T55" s="70" t="s">
        <v>139</v>
      </c>
      <c r="U55" s="115" t="str">
        <f t="shared" si="1"/>
        <v>1.0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127</v>
      </c>
      <c r="G56" s="27" t="s">
        <v>127</v>
      </c>
      <c r="H56" s="27" t="s">
        <v>284</v>
      </c>
      <c r="I56" s="27" t="s">
        <v>127</v>
      </c>
      <c r="J56" s="27" t="s">
        <v>284</v>
      </c>
      <c r="K56" s="27" t="s">
        <v>251</v>
      </c>
      <c r="L56" s="27" t="s">
        <v>284</v>
      </c>
      <c r="M56" s="27" t="s">
        <v>209</v>
      </c>
      <c r="N56" s="38" t="s">
        <v>251</v>
      </c>
      <c r="O56" s="38" t="s">
        <v>209</v>
      </c>
      <c r="P56" s="38" t="s">
        <v>251</v>
      </c>
      <c r="Q56" s="51" t="s">
        <v>209</v>
      </c>
      <c r="R56" s="52" t="s">
        <v>284</v>
      </c>
      <c r="S56" s="25" t="s">
        <v>209</v>
      </c>
      <c r="T56" s="70" t="s">
        <v>127</v>
      </c>
      <c r="U56" s="115" t="str">
        <f t="shared" si="1"/>
        <v>7.7</v>
      </c>
      <c r="V56" s="114"/>
      <c r="W56" s="114" t="str">
        <f t="shared" si="2"/>
        <v>7.4</v>
      </c>
      <c r="X56" s="114"/>
      <c r="Y56" s="114" t="str">
        <f t="shared" si="3"/>
        <v>7.6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EB1E6-E3F6-4A7E-911F-698855555752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457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>
        <v>46057</v>
      </c>
      <c r="Q3" s="97">
        <v>46092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0.3840277777777778</v>
      </c>
      <c r="G4" s="18">
        <v>0.38611111111111113</v>
      </c>
      <c r="H4" s="18">
        <v>0.38194444444444442</v>
      </c>
      <c r="I4" s="18">
        <v>0.3888888888888889</v>
      </c>
      <c r="J4" s="18">
        <v>0.38680555555555557</v>
      </c>
      <c r="K4" s="18">
        <v>0.39166666666666666</v>
      </c>
      <c r="L4" s="18">
        <v>0.3888888888888889</v>
      </c>
      <c r="M4" s="18">
        <v>0.38194444444444442</v>
      </c>
      <c r="N4" s="98">
        <v>0.38611111111111113</v>
      </c>
      <c r="O4" s="98">
        <v>0.4513888888888889</v>
      </c>
      <c r="P4" s="98">
        <v>0.38611111111111113</v>
      </c>
      <c r="Q4" s="99">
        <v>0.37986111111111115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113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112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267</v>
      </c>
      <c r="G7" s="27" t="s">
        <v>267</v>
      </c>
      <c r="H7" s="27" t="s">
        <v>125</v>
      </c>
      <c r="I7" s="27" t="s">
        <v>219</v>
      </c>
      <c r="J7" s="27" t="s">
        <v>458</v>
      </c>
      <c r="K7" s="27" t="s">
        <v>292</v>
      </c>
      <c r="L7" s="27" t="s">
        <v>425</v>
      </c>
      <c r="M7" s="27" t="s">
        <v>236</v>
      </c>
      <c r="N7" s="38" t="s">
        <v>260</v>
      </c>
      <c r="O7" s="38" t="s">
        <v>140</v>
      </c>
      <c r="P7" s="38" t="s">
        <v>136</v>
      </c>
      <c r="Q7" s="51" t="s">
        <v>271</v>
      </c>
      <c r="R7" s="52" t="s">
        <v>458</v>
      </c>
      <c r="S7" s="25" t="s">
        <v>140</v>
      </c>
      <c r="T7" s="70" t="s">
        <v>192</v>
      </c>
      <c r="U7" s="115" t="str">
        <f>R7</f>
        <v>28.1</v>
      </c>
      <c r="V7" s="114"/>
      <c r="W7" s="114" t="str">
        <f>IF(R7=S7,"-",S7)</f>
        <v>0.5</v>
      </c>
      <c r="X7" s="114"/>
      <c r="Y7" s="114" t="str">
        <f>IF(R7=T7,"-",T7)</f>
        <v>15.1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137</v>
      </c>
      <c r="G8" s="27" t="s">
        <v>186</v>
      </c>
      <c r="H8" s="27" t="s">
        <v>291</v>
      </c>
      <c r="I8" s="27" t="s">
        <v>348</v>
      </c>
      <c r="J8" s="27" t="s">
        <v>288</v>
      </c>
      <c r="K8" s="27" t="s">
        <v>459</v>
      </c>
      <c r="L8" s="27" t="s">
        <v>227</v>
      </c>
      <c r="M8" s="27" t="s">
        <v>128</v>
      </c>
      <c r="N8" s="38" t="s">
        <v>460</v>
      </c>
      <c r="O8" s="38" t="s">
        <v>448</v>
      </c>
      <c r="P8" s="38" t="s">
        <v>262</v>
      </c>
      <c r="Q8" s="51" t="s">
        <v>271</v>
      </c>
      <c r="R8" s="52" t="s">
        <v>288</v>
      </c>
      <c r="S8" s="25" t="s">
        <v>262</v>
      </c>
      <c r="T8" s="70" t="s">
        <v>181</v>
      </c>
      <c r="U8" s="115" t="str">
        <f>R8</f>
        <v>28.5</v>
      </c>
      <c r="V8" s="114"/>
      <c r="W8" s="114" t="str">
        <f>IF(R8=S8,"-",S8)</f>
        <v>3.5</v>
      </c>
      <c r="X8" s="114"/>
      <c r="Y8" s="114" t="str">
        <f>IF(R8=T8,"-",T8)</f>
        <v>14.8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152</v>
      </c>
      <c r="G9" s="103" t="s">
        <v>152</v>
      </c>
      <c r="H9" s="103" t="s">
        <v>152</v>
      </c>
      <c r="I9" s="103" t="s">
        <v>152</v>
      </c>
      <c r="J9" s="103" t="s">
        <v>208</v>
      </c>
      <c r="K9" s="103" t="s">
        <v>272</v>
      </c>
      <c r="L9" s="103" t="s">
        <v>152</v>
      </c>
      <c r="M9" s="103" t="s">
        <v>152</v>
      </c>
      <c r="N9" s="103" t="s">
        <v>152</v>
      </c>
      <c r="O9" s="103" t="s">
        <v>152</v>
      </c>
      <c r="P9" s="103" t="s">
        <v>152</v>
      </c>
      <c r="Q9" s="104" t="s">
        <v>152</v>
      </c>
      <c r="R9" s="65" t="s">
        <v>152</v>
      </c>
      <c r="S9" s="32" t="s">
        <v>272</v>
      </c>
      <c r="T9" s="71" t="s">
        <v>152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159</v>
      </c>
      <c r="J30" s="38" t="s">
        <v>78</v>
      </c>
      <c r="K30" s="38" t="s">
        <v>78</v>
      </c>
      <c r="L30" s="38" t="s">
        <v>158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159</v>
      </c>
      <c r="S30" s="25" t="s">
        <v>158</v>
      </c>
      <c r="T30" s="70" t="s">
        <v>158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163</v>
      </c>
      <c r="G32" s="38" t="s">
        <v>78</v>
      </c>
      <c r="H32" s="38" t="s">
        <v>78</v>
      </c>
      <c r="I32" s="38" t="s">
        <v>358</v>
      </c>
      <c r="J32" s="38" t="s">
        <v>78</v>
      </c>
      <c r="K32" s="38" t="s">
        <v>78</v>
      </c>
      <c r="L32" s="38" t="s">
        <v>237</v>
      </c>
      <c r="M32" s="38" t="s">
        <v>78</v>
      </c>
      <c r="N32" s="38" t="s">
        <v>78</v>
      </c>
      <c r="O32" s="38" t="s">
        <v>163</v>
      </c>
      <c r="P32" s="38" t="s">
        <v>78</v>
      </c>
      <c r="Q32" s="51" t="s">
        <v>78</v>
      </c>
      <c r="R32" s="52" t="s">
        <v>358</v>
      </c>
      <c r="S32" s="25" t="s">
        <v>163</v>
      </c>
      <c r="T32" s="70" t="s">
        <v>169</v>
      </c>
      <c r="U32" s="115" t="str">
        <f t="shared" si="1"/>
        <v>0.025</v>
      </c>
      <c r="V32" s="114"/>
      <c r="W32" s="114" t="str">
        <f t="shared" si="2"/>
        <v>0.002</v>
      </c>
      <c r="X32" s="114"/>
      <c r="Y32" s="114" t="str">
        <f t="shared" si="3"/>
        <v>0.009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169</v>
      </c>
      <c r="J33" s="38" t="s">
        <v>78</v>
      </c>
      <c r="K33" s="38" t="s">
        <v>78</v>
      </c>
      <c r="L33" s="38" t="s">
        <v>149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169</v>
      </c>
      <c r="S33" s="25" t="s">
        <v>149</v>
      </c>
      <c r="T33" s="70" t="s">
        <v>163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160</v>
      </c>
      <c r="J34" s="38" t="s">
        <v>78</v>
      </c>
      <c r="K34" s="38" t="s">
        <v>78</v>
      </c>
      <c r="L34" s="38" t="s">
        <v>160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160</v>
      </c>
      <c r="S34" s="25" t="s">
        <v>161</v>
      </c>
      <c r="T34" s="70" t="s">
        <v>170</v>
      </c>
      <c r="U34" s="115" t="str">
        <f t="shared" si="1"/>
        <v>0.007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168</v>
      </c>
      <c r="G36" s="38" t="s">
        <v>78</v>
      </c>
      <c r="H36" s="38" t="s">
        <v>78</v>
      </c>
      <c r="I36" s="38" t="s">
        <v>409</v>
      </c>
      <c r="J36" s="38" t="s">
        <v>78</v>
      </c>
      <c r="K36" s="38" t="s">
        <v>78</v>
      </c>
      <c r="L36" s="38" t="s">
        <v>276</v>
      </c>
      <c r="M36" s="38" t="s">
        <v>78</v>
      </c>
      <c r="N36" s="38" t="s">
        <v>78</v>
      </c>
      <c r="O36" s="38" t="s">
        <v>168</v>
      </c>
      <c r="P36" s="38" t="s">
        <v>78</v>
      </c>
      <c r="Q36" s="51" t="s">
        <v>78</v>
      </c>
      <c r="R36" s="52" t="s">
        <v>409</v>
      </c>
      <c r="S36" s="25" t="s">
        <v>168</v>
      </c>
      <c r="T36" s="70" t="s">
        <v>449</v>
      </c>
      <c r="U36" s="115" t="str">
        <f t="shared" si="1"/>
        <v>0.047</v>
      </c>
      <c r="V36" s="114"/>
      <c r="W36" s="114" t="str">
        <f t="shared" si="2"/>
        <v>0.010</v>
      </c>
      <c r="X36" s="114"/>
      <c r="Y36" s="114" t="str">
        <f t="shared" si="3"/>
        <v>0.023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168</v>
      </c>
      <c r="J37" s="38" t="s">
        <v>78</v>
      </c>
      <c r="K37" s="38" t="s">
        <v>78</v>
      </c>
      <c r="L37" s="38" t="s">
        <v>161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168</v>
      </c>
      <c r="S37" s="25" t="s">
        <v>149</v>
      </c>
      <c r="T37" s="70" t="s">
        <v>161</v>
      </c>
      <c r="U37" s="115" t="str">
        <f t="shared" si="1"/>
        <v>0.010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375</v>
      </c>
      <c r="J38" s="38" t="s">
        <v>78</v>
      </c>
      <c r="K38" s="38" t="s">
        <v>78</v>
      </c>
      <c r="L38" s="38" t="s">
        <v>169</v>
      </c>
      <c r="M38" s="38" t="s">
        <v>78</v>
      </c>
      <c r="N38" s="38" t="s">
        <v>78</v>
      </c>
      <c r="O38" s="38" t="s">
        <v>161</v>
      </c>
      <c r="P38" s="38" t="s">
        <v>78</v>
      </c>
      <c r="Q38" s="51" t="s">
        <v>78</v>
      </c>
      <c r="R38" s="52" t="s">
        <v>375</v>
      </c>
      <c r="S38" s="25" t="s">
        <v>161</v>
      </c>
      <c r="T38" s="70" t="s">
        <v>237</v>
      </c>
      <c r="U38" s="115" t="str">
        <f t="shared" si="1"/>
        <v>0.015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148</v>
      </c>
      <c r="M39" s="38" t="s">
        <v>78</v>
      </c>
      <c r="N39" s="38" t="s">
        <v>78</v>
      </c>
      <c r="O39" s="38" t="s">
        <v>148</v>
      </c>
      <c r="P39" s="38" t="s">
        <v>78</v>
      </c>
      <c r="Q39" s="51" t="s">
        <v>78</v>
      </c>
      <c r="R39" s="52" t="s">
        <v>148</v>
      </c>
      <c r="S39" s="25" t="s">
        <v>148</v>
      </c>
      <c r="T39" s="70" t="s">
        <v>148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172</v>
      </c>
      <c r="G42" s="27" t="s">
        <v>172</v>
      </c>
      <c r="H42" s="27" t="s">
        <v>173</v>
      </c>
      <c r="I42" s="27" t="s">
        <v>174</v>
      </c>
      <c r="J42" s="27" t="s">
        <v>174</v>
      </c>
      <c r="K42" s="27" t="s">
        <v>174</v>
      </c>
      <c r="L42" s="27" t="s">
        <v>174</v>
      </c>
      <c r="M42" s="27" t="s">
        <v>172</v>
      </c>
      <c r="N42" s="38" t="s">
        <v>172</v>
      </c>
      <c r="O42" s="38" t="s">
        <v>172</v>
      </c>
      <c r="P42" s="38" t="s">
        <v>172</v>
      </c>
      <c r="Q42" s="51" t="s">
        <v>172</v>
      </c>
      <c r="R42" s="52" t="s">
        <v>174</v>
      </c>
      <c r="S42" s="25" t="s">
        <v>172</v>
      </c>
      <c r="T42" s="70" t="s">
        <v>172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&lt;0.01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178</v>
      </c>
      <c r="S45" s="25" t="s">
        <v>178</v>
      </c>
      <c r="T45" s="70" t="s">
        <v>178</v>
      </c>
      <c r="U45" s="115" t="str">
        <f t="shared" si="1"/>
        <v>10.6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148</v>
      </c>
      <c r="I46" s="27" t="s">
        <v>165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148</v>
      </c>
      <c r="P46" s="38" t="s">
        <v>148</v>
      </c>
      <c r="Q46" s="51" t="s">
        <v>148</v>
      </c>
      <c r="R46" s="52" t="s">
        <v>165</v>
      </c>
      <c r="S46" s="25" t="s">
        <v>148</v>
      </c>
      <c r="T46" s="70" t="s">
        <v>148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278</v>
      </c>
      <c r="G47" s="27" t="s">
        <v>316</v>
      </c>
      <c r="H47" s="27" t="s">
        <v>241</v>
      </c>
      <c r="I47" s="27" t="s">
        <v>306</v>
      </c>
      <c r="J47" s="27" t="s">
        <v>258</v>
      </c>
      <c r="K47" s="27" t="s">
        <v>241</v>
      </c>
      <c r="L47" s="27" t="s">
        <v>188</v>
      </c>
      <c r="M47" s="27" t="s">
        <v>186</v>
      </c>
      <c r="N47" s="38" t="s">
        <v>279</v>
      </c>
      <c r="O47" s="38" t="s">
        <v>116</v>
      </c>
      <c r="P47" s="38" t="s">
        <v>399</v>
      </c>
      <c r="Q47" s="51" t="s">
        <v>192</v>
      </c>
      <c r="R47" s="52" t="s">
        <v>116</v>
      </c>
      <c r="S47" s="25" t="s">
        <v>278</v>
      </c>
      <c r="T47" s="70" t="s">
        <v>402</v>
      </c>
      <c r="U47" s="115" t="str">
        <f t="shared" si="1"/>
        <v>19.8</v>
      </c>
      <c r="V47" s="114"/>
      <c r="W47" s="114" t="str">
        <f t="shared" si="2"/>
        <v>12.9</v>
      </c>
      <c r="X47" s="114"/>
      <c r="Y47" s="114" t="str">
        <f t="shared" si="3"/>
        <v>16.3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435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435</v>
      </c>
      <c r="S48" s="25" t="s">
        <v>435</v>
      </c>
      <c r="T48" s="70" t="s">
        <v>435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461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461</v>
      </c>
      <c r="S49" s="25" t="s">
        <v>461</v>
      </c>
      <c r="T49" s="70" t="s">
        <v>461</v>
      </c>
      <c r="U49" s="115" t="str">
        <f t="shared" si="1"/>
        <v>92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205</v>
      </c>
      <c r="H51" s="27" t="s">
        <v>205</v>
      </c>
      <c r="I51" s="27" t="s">
        <v>309</v>
      </c>
      <c r="J51" s="27" t="s">
        <v>205</v>
      </c>
      <c r="K51" s="27" t="s">
        <v>206</v>
      </c>
      <c r="L51" s="27" t="s">
        <v>206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309</v>
      </c>
      <c r="S51" s="25" t="s">
        <v>206</v>
      </c>
      <c r="T51" s="70" t="s">
        <v>205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152</v>
      </c>
      <c r="G55" s="27" t="s">
        <v>140</v>
      </c>
      <c r="H55" s="27" t="s">
        <v>141</v>
      </c>
      <c r="I55" s="27" t="s">
        <v>445</v>
      </c>
      <c r="J55" s="27" t="s">
        <v>139</v>
      </c>
      <c r="K55" s="27" t="s">
        <v>139</v>
      </c>
      <c r="L55" s="27" t="s">
        <v>139</v>
      </c>
      <c r="M55" s="27" t="s">
        <v>139</v>
      </c>
      <c r="N55" s="38" t="s">
        <v>139</v>
      </c>
      <c r="O55" s="38" t="s">
        <v>139</v>
      </c>
      <c r="P55" s="38" t="s">
        <v>152</v>
      </c>
      <c r="Q55" s="51" t="s">
        <v>140</v>
      </c>
      <c r="R55" s="52" t="s">
        <v>445</v>
      </c>
      <c r="S55" s="25" t="s">
        <v>152</v>
      </c>
      <c r="T55" s="70" t="s">
        <v>139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127</v>
      </c>
      <c r="G56" s="27" t="s">
        <v>251</v>
      </c>
      <c r="H56" s="27" t="s">
        <v>251</v>
      </c>
      <c r="I56" s="27" t="s">
        <v>127</v>
      </c>
      <c r="J56" s="27" t="s">
        <v>127</v>
      </c>
      <c r="K56" s="27" t="s">
        <v>209</v>
      </c>
      <c r="L56" s="27" t="s">
        <v>127</v>
      </c>
      <c r="M56" s="27" t="s">
        <v>209</v>
      </c>
      <c r="N56" s="38" t="s">
        <v>251</v>
      </c>
      <c r="O56" s="38" t="s">
        <v>209</v>
      </c>
      <c r="P56" s="38" t="s">
        <v>251</v>
      </c>
      <c r="Q56" s="51" t="s">
        <v>209</v>
      </c>
      <c r="R56" s="52" t="s">
        <v>127</v>
      </c>
      <c r="S56" s="25" t="s">
        <v>209</v>
      </c>
      <c r="T56" s="70" t="s">
        <v>251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27811-9602-4012-A79F-BE05A6278D7F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462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>
        <v>46029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0.41805555555555557</v>
      </c>
      <c r="G4" s="18" t="s">
        <v>78</v>
      </c>
      <c r="H4" s="18" t="s">
        <v>78</v>
      </c>
      <c r="I4" s="18">
        <v>0.4375</v>
      </c>
      <c r="J4" s="18" t="s">
        <v>78</v>
      </c>
      <c r="K4" s="18" t="s">
        <v>78</v>
      </c>
      <c r="L4" s="18">
        <v>0.4381944444444445</v>
      </c>
      <c r="M4" s="18" t="s">
        <v>78</v>
      </c>
      <c r="N4" s="98" t="s">
        <v>78</v>
      </c>
      <c r="O4" s="98">
        <v>0.43055555555555558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113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215</v>
      </c>
      <c r="G7" s="27" t="s">
        <v>78</v>
      </c>
      <c r="H7" s="27" t="s">
        <v>78</v>
      </c>
      <c r="I7" s="27" t="s">
        <v>463</v>
      </c>
      <c r="J7" s="27" t="s">
        <v>78</v>
      </c>
      <c r="K7" s="27" t="s">
        <v>78</v>
      </c>
      <c r="L7" s="27" t="s">
        <v>116</v>
      </c>
      <c r="M7" s="27" t="s">
        <v>78</v>
      </c>
      <c r="N7" s="38" t="s">
        <v>78</v>
      </c>
      <c r="O7" s="38" t="s">
        <v>136</v>
      </c>
      <c r="P7" s="38" t="s">
        <v>78</v>
      </c>
      <c r="Q7" s="51" t="s">
        <v>78</v>
      </c>
      <c r="R7" s="52" t="s">
        <v>463</v>
      </c>
      <c r="S7" s="25" t="s">
        <v>136</v>
      </c>
      <c r="T7" s="70" t="s">
        <v>322</v>
      </c>
      <c r="U7" s="115" t="str">
        <f>R7</f>
        <v>20.1</v>
      </c>
      <c r="V7" s="114"/>
      <c r="W7" s="114" t="str">
        <f>IF(R7=S7,"-",S7)</f>
        <v>5.5</v>
      </c>
      <c r="X7" s="114"/>
      <c r="Y7" s="114" t="str">
        <f>IF(R7=T7,"-",T7)</f>
        <v>13.4</v>
      </c>
      <c r="Z7" s="114"/>
      <c r="AA7" s="53">
        <f t="shared" ref="AA7:AA60" si="0">12-COUNTIF(F7:Q7,"-")</f>
        <v>4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271</v>
      </c>
      <c r="G8" s="27" t="s">
        <v>78</v>
      </c>
      <c r="H8" s="27" t="s">
        <v>78</v>
      </c>
      <c r="I8" s="27" t="s">
        <v>250</v>
      </c>
      <c r="J8" s="27" t="s">
        <v>78</v>
      </c>
      <c r="K8" s="27" t="s">
        <v>78</v>
      </c>
      <c r="L8" s="27" t="s">
        <v>378</v>
      </c>
      <c r="M8" s="27" t="s">
        <v>78</v>
      </c>
      <c r="N8" s="38" t="s">
        <v>78</v>
      </c>
      <c r="O8" s="38" t="s">
        <v>251</v>
      </c>
      <c r="P8" s="38" t="s">
        <v>78</v>
      </c>
      <c r="Q8" s="51" t="s">
        <v>78</v>
      </c>
      <c r="R8" s="52" t="s">
        <v>378</v>
      </c>
      <c r="S8" s="25" t="s">
        <v>271</v>
      </c>
      <c r="T8" s="70" t="s">
        <v>420</v>
      </c>
      <c r="U8" s="115" t="str">
        <f>R8</f>
        <v>18.3</v>
      </c>
      <c r="V8" s="114"/>
      <c r="W8" s="114" t="str">
        <f>IF(R8=S8,"-",S8)</f>
        <v>6.5</v>
      </c>
      <c r="X8" s="114"/>
      <c r="Y8" s="114" t="str">
        <f>IF(R8=T8,"-",T8)</f>
        <v>11.8</v>
      </c>
      <c r="Z8" s="114"/>
      <c r="AA8" s="53">
        <f t="shared" si="0"/>
        <v>4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139</v>
      </c>
      <c r="G9" s="103" t="s">
        <v>78</v>
      </c>
      <c r="H9" s="103" t="s">
        <v>78</v>
      </c>
      <c r="I9" s="103" t="s">
        <v>139</v>
      </c>
      <c r="J9" s="103" t="s">
        <v>78</v>
      </c>
      <c r="K9" s="103" t="s">
        <v>78</v>
      </c>
      <c r="L9" s="103" t="s">
        <v>152</v>
      </c>
      <c r="M9" s="103" t="s">
        <v>78</v>
      </c>
      <c r="N9" s="103" t="s">
        <v>78</v>
      </c>
      <c r="O9" s="103" t="s">
        <v>139</v>
      </c>
      <c r="P9" s="103" t="s">
        <v>78</v>
      </c>
      <c r="Q9" s="104" t="s">
        <v>78</v>
      </c>
      <c r="R9" s="65" t="s">
        <v>139</v>
      </c>
      <c r="S9" s="32" t="s">
        <v>152</v>
      </c>
      <c r="T9" s="71" t="s">
        <v>139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0.6</v>
      </c>
      <c r="Z9" s="113"/>
      <c r="AA9" s="80">
        <f t="shared" si="0"/>
        <v>4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78</v>
      </c>
      <c r="H10" s="62" t="s">
        <v>78</v>
      </c>
      <c r="I10" s="62" t="s">
        <v>144</v>
      </c>
      <c r="J10" s="62" t="s">
        <v>78</v>
      </c>
      <c r="K10" s="62" t="s">
        <v>78</v>
      </c>
      <c r="L10" s="62" t="s">
        <v>144</v>
      </c>
      <c r="M10" s="62" t="s">
        <v>78</v>
      </c>
      <c r="N10" s="105" t="s">
        <v>78</v>
      </c>
      <c r="O10" s="105" t="s">
        <v>144</v>
      </c>
      <c r="P10" s="105" t="s">
        <v>78</v>
      </c>
      <c r="Q10" s="106" t="s">
        <v>78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4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78</v>
      </c>
      <c r="H11" s="27" t="s">
        <v>78</v>
      </c>
      <c r="I11" s="27" t="s">
        <v>145</v>
      </c>
      <c r="J11" s="27" t="s">
        <v>78</v>
      </c>
      <c r="K11" s="27" t="s">
        <v>78</v>
      </c>
      <c r="L11" s="27" t="s">
        <v>145</v>
      </c>
      <c r="M11" s="27" t="s">
        <v>78</v>
      </c>
      <c r="N11" s="38" t="s">
        <v>78</v>
      </c>
      <c r="O11" s="38" t="s">
        <v>145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4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4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146</v>
      </c>
      <c r="G12" s="27" t="s">
        <v>78</v>
      </c>
      <c r="H12" s="38" t="s">
        <v>78</v>
      </c>
      <c r="I12" s="27" t="s">
        <v>146</v>
      </c>
      <c r="J12" s="38" t="s">
        <v>78</v>
      </c>
      <c r="K12" s="38" t="s">
        <v>78</v>
      </c>
      <c r="L12" s="27" t="s">
        <v>146</v>
      </c>
      <c r="M12" s="38" t="s">
        <v>78</v>
      </c>
      <c r="N12" s="38" t="s">
        <v>78</v>
      </c>
      <c r="O12" s="38" t="s">
        <v>146</v>
      </c>
      <c r="P12" s="38" t="s">
        <v>78</v>
      </c>
      <c r="Q12" s="51" t="s">
        <v>78</v>
      </c>
      <c r="R12" s="52" t="s">
        <v>146</v>
      </c>
      <c r="S12" s="25" t="s">
        <v>146</v>
      </c>
      <c r="T12" s="70" t="s">
        <v>146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4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147</v>
      </c>
      <c r="G13" s="27" t="s">
        <v>78</v>
      </c>
      <c r="H13" s="38" t="s">
        <v>78</v>
      </c>
      <c r="I13" s="27" t="s">
        <v>147</v>
      </c>
      <c r="J13" s="38" t="s">
        <v>78</v>
      </c>
      <c r="K13" s="38" t="s">
        <v>78</v>
      </c>
      <c r="L13" s="27" t="s">
        <v>147</v>
      </c>
      <c r="M13" s="38" t="s">
        <v>78</v>
      </c>
      <c r="N13" s="38" t="s">
        <v>78</v>
      </c>
      <c r="O13" s="38" t="s">
        <v>147</v>
      </c>
      <c r="P13" s="38" t="s">
        <v>78</v>
      </c>
      <c r="Q13" s="51" t="s">
        <v>78</v>
      </c>
      <c r="R13" s="52" t="s">
        <v>147</v>
      </c>
      <c r="S13" s="25" t="s">
        <v>147</v>
      </c>
      <c r="T13" s="70" t="s">
        <v>147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4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148</v>
      </c>
      <c r="G14" s="27" t="s">
        <v>78</v>
      </c>
      <c r="H14" s="38" t="s">
        <v>78</v>
      </c>
      <c r="I14" s="27" t="s">
        <v>148</v>
      </c>
      <c r="J14" s="38" t="s">
        <v>78</v>
      </c>
      <c r="K14" s="38" t="s">
        <v>78</v>
      </c>
      <c r="L14" s="27" t="s">
        <v>148</v>
      </c>
      <c r="M14" s="38" t="s">
        <v>78</v>
      </c>
      <c r="N14" s="38" t="s">
        <v>78</v>
      </c>
      <c r="O14" s="38" t="s">
        <v>148</v>
      </c>
      <c r="P14" s="38" t="s">
        <v>78</v>
      </c>
      <c r="Q14" s="51" t="s">
        <v>78</v>
      </c>
      <c r="R14" s="52" t="s">
        <v>148</v>
      </c>
      <c r="S14" s="25" t="s">
        <v>148</v>
      </c>
      <c r="T14" s="70" t="s">
        <v>148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4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148</v>
      </c>
      <c r="G16" s="27" t="s">
        <v>78</v>
      </c>
      <c r="H16" s="38" t="s">
        <v>78</v>
      </c>
      <c r="I16" s="27" t="s">
        <v>148</v>
      </c>
      <c r="J16" s="38" t="s">
        <v>78</v>
      </c>
      <c r="K16" s="38" t="s">
        <v>78</v>
      </c>
      <c r="L16" s="27" t="s">
        <v>148</v>
      </c>
      <c r="M16" s="38" t="s">
        <v>78</v>
      </c>
      <c r="N16" s="38" t="s">
        <v>78</v>
      </c>
      <c r="O16" s="38" t="s">
        <v>148</v>
      </c>
      <c r="P16" s="38" t="s">
        <v>78</v>
      </c>
      <c r="Q16" s="51" t="s">
        <v>78</v>
      </c>
      <c r="R16" s="52" t="s">
        <v>148</v>
      </c>
      <c r="S16" s="25" t="s">
        <v>148</v>
      </c>
      <c r="T16" s="70" t="s">
        <v>148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4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150</v>
      </c>
      <c r="G18" s="27" t="s">
        <v>78</v>
      </c>
      <c r="H18" s="38" t="s">
        <v>78</v>
      </c>
      <c r="I18" s="27" t="s">
        <v>150</v>
      </c>
      <c r="J18" s="38" t="s">
        <v>78</v>
      </c>
      <c r="K18" s="38" t="s">
        <v>78</v>
      </c>
      <c r="L18" s="27" t="s">
        <v>150</v>
      </c>
      <c r="M18" s="38" t="s">
        <v>78</v>
      </c>
      <c r="N18" s="38" t="s">
        <v>78</v>
      </c>
      <c r="O18" s="38" t="s">
        <v>150</v>
      </c>
      <c r="P18" s="38" t="s">
        <v>78</v>
      </c>
      <c r="Q18" s="51" t="s">
        <v>78</v>
      </c>
      <c r="R18" s="52" t="s">
        <v>150</v>
      </c>
      <c r="S18" s="25" t="s">
        <v>150</v>
      </c>
      <c r="T18" s="70" t="s">
        <v>150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4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140</v>
      </c>
      <c r="G20" s="27" t="s">
        <v>78</v>
      </c>
      <c r="H20" s="38" t="s">
        <v>78</v>
      </c>
      <c r="I20" s="27" t="s">
        <v>152</v>
      </c>
      <c r="J20" s="38" t="s">
        <v>78</v>
      </c>
      <c r="K20" s="38" t="s">
        <v>78</v>
      </c>
      <c r="L20" s="27" t="s">
        <v>139</v>
      </c>
      <c r="M20" s="38" t="s">
        <v>78</v>
      </c>
      <c r="N20" s="38" t="s">
        <v>78</v>
      </c>
      <c r="O20" s="38" t="s">
        <v>140</v>
      </c>
      <c r="P20" s="38" t="s">
        <v>78</v>
      </c>
      <c r="Q20" s="51" t="s">
        <v>78</v>
      </c>
      <c r="R20" s="52" t="s">
        <v>139</v>
      </c>
      <c r="S20" s="25" t="s">
        <v>152</v>
      </c>
      <c r="T20" s="70" t="s">
        <v>140</v>
      </c>
      <c r="U20" s="115" t="str">
        <f t="shared" si="1"/>
        <v>0.6</v>
      </c>
      <c r="V20" s="114"/>
      <c r="W20" s="114" t="str">
        <f t="shared" si="2"/>
        <v>0.4</v>
      </c>
      <c r="X20" s="114"/>
      <c r="Y20" s="114" t="str">
        <f t="shared" si="3"/>
        <v>0.5</v>
      </c>
      <c r="Z20" s="114"/>
      <c r="AA20" s="53">
        <f t="shared" si="0"/>
        <v>4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153</v>
      </c>
      <c r="G21" s="27" t="s">
        <v>78</v>
      </c>
      <c r="H21" s="38" t="s">
        <v>78</v>
      </c>
      <c r="I21" s="27" t="s">
        <v>153</v>
      </c>
      <c r="J21" s="38" t="s">
        <v>78</v>
      </c>
      <c r="K21" s="38" t="s">
        <v>78</v>
      </c>
      <c r="L21" s="27" t="s">
        <v>153</v>
      </c>
      <c r="M21" s="38" t="s">
        <v>78</v>
      </c>
      <c r="N21" s="38" t="s">
        <v>78</v>
      </c>
      <c r="O21" s="38" t="s">
        <v>153</v>
      </c>
      <c r="P21" s="38" t="s">
        <v>78</v>
      </c>
      <c r="Q21" s="51" t="s">
        <v>78</v>
      </c>
      <c r="R21" s="52" t="s">
        <v>153</v>
      </c>
      <c r="S21" s="25" t="s">
        <v>153</v>
      </c>
      <c r="T21" s="70" t="s">
        <v>153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4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155</v>
      </c>
      <c r="G22" s="27" t="s">
        <v>78</v>
      </c>
      <c r="H22" s="38" t="s">
        <v>78</v>
      </c>
      <c r="I22" s="27" t="s">
        <v>155</v>
      </c>
      <c r="J22" s="38" t="s">
        <v>78</v>
      </c>
      <c r="K22" s="38" t="s">
        <v>78</v>
      </c>
      <c r="L22" s="27" t="s">
        <v>155</v>
      </c>
      <c r="M22" s="38" t="s">
        <v>78</v>
      </c>
      <c r="N22" s="38" t="s">
        <v>78</v>
      </c>
      <c r="O22" s="38" t="s">
        <v>155</v>
      </c>
      <c r="P22" s="38" t="s">
        <v>78</v>
      </c>
      <c r="Q22" s="51" t="s">
        <v>78</v>
      </c>
      <c r="R22" s="52" t="s">
        <v>155</v>
      </c>
      <c r="S22" s="25" t="s">
        <v>155</v>
      </c>
      <c r="T22" s="70" t="s">
        <v>155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4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156</v>
      </c>
      <c r="G23" s="27" t="s">
        <v>78</v>
      </c>
      <c r="H23" s="38" t="s">
        <v>78</v>
      </c>
      <c r="I23" s="27" t="s">
        <v>156</v>
      </c>
      <c r="J23" s="38" t="s">
        <v>78</v>
      </c>
      <c r="K23" s="38" t="s">
        <v>78</v>
      </c>
      <c r="L23" s="27" t="s">
        <v>156</v>
      </c>
      <c r="M23" s="38" t="s">
        <v>78</v>
      </c>
      <c r="N23" s="38" t="s">
        <v>78</v>
      </c>
      <c r="O23" s="38" t="s">
        <v>156</v>
      </c>
      <c r="P23" s="38" t="s">
        <v>78</v>
      </c>
      <c r="Q23" s="51" t="s">
        <v>78</v>
      </c>
      <c r="R23" s="52" t="s">
        <v>156</v>
      </c>
      <c r="S23" s="25" t="s">
        <v>156</v>
      </c>
      <c r="T23" s="70" t="s">
        <v>156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4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157</v>
      </c>
      <c r="G24" s="27" t="s">
        <v>78</v>
      </c>
      <c r="H24" s="38" t="s">
        <v>78</v>
      </c>
      <c r="I24" s="27" t="s">
        <v>157</v>
      </c>
      <c r="J24" s="38" t="s">
        <v>78</v>
      </c>
      <c r="K24" s="38" t="s">
        <v>78</v>
      </c>
      <c r="L24" s="27" t="s">
        <v>157</v>
      </c>
      <c r="M24" s="38" t="s">
        <v>78</v>
      </c>
      <c r="N24" s="38" t="s">
        <v>78</v>
      </c>
      <c r="O24" s="38" t="s">
        <v>157</v>
      </c>
      <c r="P24" s="38" t="s">
        <v>78</v>
      </c>
      <c r="Q24" s="51" t="s">
        <v>78</v>
      </c>
      <c r="R24" s="52" t="s">
        <v>157</v>
      </c>
      <c r="S24" s="25" t="s">
        <v>157</v>
      </c>
      <c r="T24" s="70" t="s">
        <v>157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4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149</v>
      </c>
      <c r="G25" s="27" t="s">
        <v>78</v>
      </c>
      <c r="H25" s="38" t="s">
        <v>78</v>
      </c>
      <c r="I25" s="27" t="s">
        <v>149</v>
      </c>
      <c r="J25" s="38" t="s">
        <v>78</v>
      </c>
      <c r="K25" s="38" t="s">
        <v>78</v>
      </c>
      <c r="L25" s="27" t="s">
        <v>149</v>
      </c>
      <c r="M25" s="38" t="s">
        <v>78</v>
      </c>
      <c r="N25" s="38" t="s">
        <v>78</v>
      </c>
      <c r="O25" s="38" t="s">
        <v>149</v>
      </c>
      <c r="P25" s="38" t="s">
        <v>78</v>
      </c>
      <c r="Q25" s="51" t="s">
        <v>78</v>
      </c>
      <c r="R25" s="52" t="s">
        <v>149</v>
      </c>
      <c r="S25" s="25" t="s">
        <v>149</v>
      </c>
      <c r="T25" s="70" t="s">
        <v>149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4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148</v>
      </c>
      <c r="G26" s="27" t="s">
        <v>78</v>
      </c>
      <c r="H26" s="38" t="s">
        <v>78</v>
      </c>
      <c r="I26" s="27" t="s">
        <v>148</v>
      </c>
      <c r="J26" s="38" t="s">
        <v>78</v>
      </c>
      <c r="K26" s="38" t="s">
        <v>78</v>
      </c>
      <c r="L26" s="27" t="s">
        <v>148</v>
      </c>
      <c r="M26" s="38" t="s">
        <v>78</v>
      </c>
      <c r="N26" s="38" t="s">
        <v>78</v>
      </c>
      <c r="O26" s="38" t="s">
        <v>148</v>
      </c>
      <c r="P26" s="38" t="s">
        <v>78</v>
      </c>
      <c r="Q26" s="51" t="s">
        <v>78</v>
      </c>
      <c r="R26" s="52" t="s">
        <v>148</v>
      </c>
      <c r="S26" s="25" t="s">
        <v>148</v>
      </c>
      <c r="T26" s="70" t="s">
        <v>148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4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148</v>
      </c>
      <c r="G27" s="27" t="s">
        <v>78</v>
      </c>
      <c r="H27" s="38" t="s">
        <v>78</v>
      </c>
      <c r="I27" s="27" t="s">
        <v>148</v>
      </c>
      <c r="J27" s="38" t="s">
        <v>78</v>
      </c>
      <c r="K27" s="38" t="s">
        <v>78</v>
      </c>
      <c r="L27" s="27" t="s">
        <v>148</v>
      </c>
      <c r="M27" s="38" t="s">
        <v>78</v>
      </c>
      <c r="N27" s="38" t="s">
        <v>78</v>
      </c>
      <c r="O27" s="38" t="s">
        <v>148</v>
      </c>
      <c r="P27" s="38" t="s">
        <v>78</v>
      </c>
      <c r="Q27" s="51" t="s">
        <v>78</v>
      </c>
      <c r="R27" s="52" t="s">
        <v>148</v>
      </c>
      <c r="S27" s="25" t="s">
        <v>148</v>
      </c>
      <c r="T27" s="70" t="s">
        <v>148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4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148</v>
      </c>
      <c r="G28" s="27" t="s">
        <v>78</v>
      </c>
      <c r="H28" s="38" t="s">
        <v>78</v>
      </c>
      <c r="I28" s="27" t="s">
        <v>148</v>
      </c>
      <c r="J28" s="38" t="s">
        <v>78</v>
      </c>
      <c r="K28" s="38" t="s">
        <v>78</v>
      </c>
      <c r="L28" s="27" t="s">
        <v>148</v>
      </c>
      <c r="M28" s="38" t="s">
        <v>78</v>
      </c>
      <c r="N28" s="38" t="s">
        <v>78</v>
      </c>
      <c r="O28" s="38" t="s">
        <v>148</v>
      </c>
      <c r="P28" s="38" t="s">
        <v>78</v>
      </c>
      <c r="Q28" s="51" t="s">
        <v>78</v>
      </c>
      <c r="R28" s="52" t="s">
        <v>148</v>
      </c>
      <c r="S28" s="25" t="s">
        <v>148</v>
      </c>
      <c r="T28" s="70" t="s">
        <v>148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4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148</v>
      </c>
      <c r="G29" s="27" t="s">
        <v>78</v>
      </c>
      <c r="H29" s="38" t="s">
        <v>78</v>
      </c>
      <c r="I29" s="27" t="s">
        <v>148</v>
      </c>
      <c r="J29" s="38" t="s">
        <v>78</v>
      </c>
      <c r="K29" s="38" t="s">
        <v>78</v>
      </c>
      <c r="L29" s="27" t="s">
        <v>148</v>
      </c>
      <c r="M29" s="38" t="s">
        <v>78</v>
      </c>
      <c r="N29" s="38" t="s">
        <v>78</v>
      </c>
      <c r="O29" s="38" t="s">
        <v>148</v>
      </c>
      <c r="P29" s="38" t="s">
        <v>78</v>
      </c>
      <c r="Q29" s="51" t="s">
        <v>78</v>
      </c>
      <c r="R29" s="52" t="s">
        <v>148</v>
      </c>
      <c r="S29" s="25" t="s">
        <v>148</v>
      </c>
      <c r="T29" s="70" t="s">
        <v>148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4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159</v>
      </c>
      <c r="G30" s="38" t="s">
        <v>78</v>
      </c>
      <c r="H30" s="38" t="s">
        <v>78</v>
      </c>
      <c r="I30" s="38" t="s">
        <v>340</v>
      </c>
      <c r="J30" s="38" t="s">
        <v>78</v>
      </c>
      <c r="K30" s="38" t="s">
        <v>78</v>
      </c>
      <c r="L30" s="38" t="s">
        <v>154</v>
      </c>
      <c r="M30" s="38" t="s">
        <v>78</v>
      </c>
      <c r="N30" s="38" t="s">
        <v>78</v>
      </c>
      <c r="O30" s="38" t="s">
        <v>159</v>
      </c>
      <c r="P30" s="38" t="s">
        <v>78</v>
      </c>
      <c r="Q30" s="51" t="s">
        <v>78</v>
      </c>
      <c r="R30" s="52" t="s">
        <v>154</v>
      </c>
      <c r="S30" s="25" t="s">
        <v>159</v>
      </c>
      <c r="T30" s="70" t="s">
        <v>340</v>
      </c>
      <c r="U30" s="115" t="str">
        <f t="shared" si="1"/>
        <v>0.11</v>
      </c>
      <c r="V30" s="114"/>
      <c r="W30" s="114" t="str">
        <f t="shared" si="2"/>
        <v>0.07</v>
      </c>
      <c r="X30" s="114"/>
      <c r="Y30" s="114" t="str">
        <f t="shared" si="3"/>
        <v>0.08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148</v>
      </c>
      <c r="G32" s="38" t="s">
        <v>78</v>
      </c>
      <c r="H32" s="38" t="s">
        <v>78</v>
      </c>
      <c r="I32" s="38" t="s">
        <v>148</v>
      </c>
      <c r="J32" s="38" t="s">
        <v>78</v>
      </c>
      <c r="K32" s="38" t="s">
        <v>78</v>
      </c>
      <c r="L32" s="38" t="s">
        <v>148</v>
      </c>
      <c r="M32" s="38" t="s">
        <v>78</v>
      </c>
      <c r="N32" s="38" t="s">
        <v>78</v>
      </c>
      <c r="O32" s="38" t="s">
        <v>148</v>
      </c>
      <c r="P32" s="38" t="s">
        <v>78</v>
      </c>
      <c r="Q32" s="51" t="s">
        <v>78</v>
      </c>
      <c r="R32" s="52" t="s">
        <v>148</v>
      </c>
      <c r="S32" s="25" t="s">
        <v>148</v>
      </c>
      <c r="T32" s="70" t="s">
        <v>148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149</v>
      </c>
      <c r="J33" s="38" t="s">
        <v>78</v>
      </c>
      <c r="K33" s="38" t="s">
        <v>78</v>
      </c>
      <c r="L33" s="38" t="s">
        <v>149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149</v>
      </c>
      <c r="S33" s="25" t="s">
        <v>149</v>
      </c>
      <c r="T33" s="70" t="s">
        <v>149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163</v>
      </c>
      <c r="G34" s="38" t="s">
        <v>78</v>
      </c>
      <c r="H34" s="38" t="s">
        <v>78</v>
      </c>
      <c r="I34" s="38" t="s">
        <v>162</v>
      </c>
      <c r="J34" s="38" t="s">
        <v>78</v>
      </c>
      <c r="K34" s="38" t="s">
        <v>78</v>
      </c>
      <c r="L34" s="38" t="s">
        <v>161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161</v>
      </c>
      <c r="S34" s="25" t="s">
        <v>163</v>
      </c>
      <c r="T34" s="70" t="s">
        <v>162</v>
      </c>
      <c r="U34" s="115" t="str">
        <f t="shared" si="1"/>
        <v>0.004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162</v>
      </c>
      <c r="G36" s="38" t="s">
        <v>78</v>
      </c>
      <c r="H36" s="38" t="s">
        <v>78</v>
      </c>
      <c r="I36" s="38" t="s">
        <v>170</v>
      </c>
      <c r="J36" s="38" t="s">
        <v>78</v>
      </c>
      <c r="K36" s="38" t="s">
        <v>78</v>
      </c>
      <c r="L36" s="38" t="s">
        <v>237</v>
      </c>
      <c r="M36" s="38" t="s">
        <v>78</v>
      </c>
      <c r="N36" s="38" t="s">
        <v>78</v>
      </c>
      <c r="O36" s="38" t="s">
        <v>237</v>
      </c>
      <c r="P36" s="38" t="s">
        <v>78</v>
      </c>
      <c r="Q36" s="51" t="s">
        <v>78</v>
      </c>
      <c r="R36" s="52" t="s">
        <v>237</v>
      </c>
      <c r="S36" s="25" t="s">
        <v>162</v>
      </c>
      <c r="T36" s="70" t="s">
        <v>170</v>
      </c>
      <c r="U36" s="115" t="str">
        <f t="shared" si="1"/>
        <v>0.008</v>
      </c>
      <c r="V36" s="114"/>
      <c r="W36" s="114" t="str">
        <f t="shared" si="2"/>
        <v>0.003</v>
      </c>
      <c r="X36" s="114"/>
      <c r="Y36" s="114" t="str">
        <f t="shared" si="3"/>
        <v>0.006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149</v>
      </c>
      <c r="J37" s="38" t="s">
        <v>78</v>
      </c>
      <c r="K37" s="38" t="s">
        <v>78</v>
      </c>
      <c r="L37" s="38" t="s">
        <v>149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149</v>
      </c>
      <c r="S37" s="25" t="s">
        <v>149</v>
      </c>
      <c r="T37" s="70" t="s">
        <v>149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165</v>
      </c>
      <c r="G38" s="38" t="s">
        <v>78</v>
      </c>
      <c r="H38" s="38" t="s">
        <v>78</v>
      </c>
      <c r="I38" s="38" t="s">
        <v>163</v>
      </c>
      <c r="J38" s="38" t="s">
        <v>78</v>
      </c>
      <c r="K38" s="38" t="s">
        <v>78</v>
      </c>
      <c r="L38" s="38" t="s">
        <v>163</v>
      </c>
      <c r="M38" s="38" t="s">
        <v>78</v>
      </c>
      <c r="N38" s="38" t="s">
        <v>78</v>
      </c>
      <c r="O38" s="38" t="s">
        <v>163</v>
      </c>
      <c r="P38" s="38" t="s">
        <v>78</v>
      </c>
      <c r="Q38" s="51" t="s">
        <v>78</v>
      </c>
      <c r="R38" s="52" t="s">
        <v>163</v>
      </c>
      <c r="S38" s="25" t="s">
        <v>165</v>
      </c>
      <c r="T38" s="70" t="s">
        <v>163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165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163</v>
      </c>
      <c r="S39" s="25" t="s">
        <v>148</v>
      </c>
      <c r="T39" s="70" t="s">
        <v>165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172</v>
      </c>
      <c r="G42" s="27" t="s">
        <v>78</v>
      </c>
      <c r="H42" s="27" t="s">
        <v>78</v>
      </c>
      <c r="I42" s="27" t="s">
        <v>172</v>
      </c>
      <c r="J42" s="27" t="s">
        <v>78</v>
      </c>
      <c r="K42" s="27" t="s">
        <v>78</v>
      </c>
      <c r="L42" s="27" t="s">
        <v>172</v>
      </c>
      <c r="M42" s="27" t="s">
        <v>78</v>
      </c>
      <c r="N42" s="38" t="s">
        <v>78</v>
      </c>
      <c r="O42" s="38" t="s">
        <v>172</v>
      </c>
      <c r="P42" s="38" t="s">
        <v>78</v>
      </c>
      <c r="Q42" s="51" t="s">
        <v>78</v>
      </c>
      <c r="R42" s="52" t="s">
        <v>172</v>
      </c>
      <c r="S42" s="25" t="s">
        <v>172</v>
      </c>
      <c r="T42" s="70" t="s">
        <v>172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4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78</v>
      </c>
      <c r="H43" s="27" t="s">
        <v>78</v>
      </c>
      <c r="I43" s="27" t="s">
        <v>172</v>
      </c>
      <c r="J43" s="27" t="s">
        <v>78</v>
      </c>
      <c r="K43" s="27" t="s">
        <v>78</v>
      </c>
      <c r="L43" s="27" t="s">
        <v>172</v>
      </c>
      <c r="M43" s="27" t="s">
        <v>78</v>
      </c>
      <c r="N43" s="38" t="s">
        <v>78</v>
      </c>
      <c r="O43" s="38" t="s">
        <v>172</v>
      </c>
      <c r="P43" s="38" t="s">
        <v>78</v>
      </c>
      <c r="Q43" s="51" t="s">
        <v>78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4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251</v>
      </c>
      <c r="G45" s="27" t="s">
        <v>78</v>
      </c>
      <c r="H45" s="38" t="s">
        <v>78</v>
      </c>
      <c r="I45" s="27" t="s">
        <v>293</v>
      </c>
      <c r="J45" s="38" t="s">
        <v>78</v>
      </c>
      <c r="K45" s="38" t="s">
        <v>78</v>
      </c>
      <c r="L45" s="27" t="s">
        <v>464</v>
      </c>
      <c r="M45" s="38" t="s">
        <v>78</v>
      </c>
      <c r="N45" s="38" t="s">
        <v>78</v>
      </c>
      <c r="O45" s="38" t="s">
        <v>465</v>
      </c>
      <c r="P45" s="38" t="s">
        <v>78</v>
      </c>
      <c r="Q45" s="51" t="s">
        <v>78</v>
      </c>
      <c r="R45" s="52" t="s">
        <v>464</v>
      </c>
      <c r="S45" s="25" t="s">
        <v>251</v>
      </c>
      <c r="T45" s="70" t="s">
        <v>353</v>
      </c>
      <c r="U45" s="115" t="str">
        <f t="shared" si="1"/>
        <v>9.1</v>
      </c>
      <c r="V45" s="114"/>
      <c r="W45" s="114" t="str">
        <f t="shared" si="2"/>
        <v>7.5</v>
      </c>
      <c r="X45" s="114"/>
      <c r="Y45" s="114" t="str">
        <f t="shared" si="3"/>
        <v>8.3</v>
      </c>
      <c r="Z45" s="114"/>
      <c r="AA45" s="53">
        <f t="shared" si="0"/>
        <v>4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78</v>
      </c>
      <c r="H46" s="27" t="s">
        <v>78</v>
      </c>
      <c r="I46" s="27" t="s">
        <v>148</v>
      </c>
      <c r="J46" s="27" t="s">
        <v>78</v>
      </c>
      <c r="K46" s="27" t="s">
        <v>78</v>
      </c>
      <c r="L46" s="27" t="s">
        <v>148</v>
      </c>
      <c r="M46" s="27" t="s">
        <v>78</v>
      </c>
      <c r="N46" s="38" t="s">
        <v>78</v>
      </c>
      <c r="O46" s="38" t="s">
        <v>148</v>
      </c>
      <c r="P46" s="38" t="s">
        <v>78</v>
      </c>
      <c r="Q46" s="51" t="s">
        <v>78</v>
      </c>
      <c r="R46" s="52" t="s">
        <v>148</v>
      </c>
      <c r="S46" s="25" t="s">
        <v>148</v>
      </c>
      <c r="T46" s="70" t="s">
        <v>148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4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443</v>
      </c>
      <c r="G47" s="27" t="s">
        <v>78</v>
      </c>
      <c r="H47" s="27" t="s">
        <v>78</v>
      </c>
      <c r="I47" s="27" t="s">
        <v>394</v>
      </c>
      <c r="J47" s="27" t="s">
        <v>78</v>
      </c>
      <c r="K47" s="27" t="s">
        <v>78</v>
      </c>
      <c r="L47" s="27" t="s">
        <v>466</v>
      </c>
      <c r="M47" s="27" t="s">
        <v>78</v>
      </c>
      <c r="N47" s="38" t="s">
        <v>78</v>
      </c>
      <c r="O47" s="38" t="s">
        <v>453</v>
      </c>
      <c r="P47" s="38" t="s">
        <v>78</v>
      </c>
      <c r="Q47" s="51" t="s">
        <v>78</v>
      </c>
      <c r="R47" s="52" t="s">
        <v>443</v>
      </c>
      <c r="S47" s="25" t="s">
        <v>466</v>
      </c>
      <c r="T47" s="70" t="s">
        <v>232</v>
      </c>
      <c r="U47" s="115" t="str">
        <f t="shared" si="1"/>
        <v>11.7</v>
      </c>
      <c r="V47" s="114"/>
      <c r="W47" s="114" t="str">
        <f t="shared" si="2"/>
        <v>9.7</v>
      </c>
      <c r="X47" s="114"/>
      <c r="Y47" s="114" t="str">
        <f t="shared" si="3"/>
        <v>10.4</v>
      </c>
      <c r="Z47" s="114"/>
      <c r="AA47" s="53">
        <f t="shared" si="0"/>
        <v>4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197</v>
      </c>
      <c r="G48" s="27" t="s">
        <v>78</v>
      </c>
      <c r="H48" s="27" t="s">
        <v>78</v>
      </c>
      <c r="I48" s="27" t="s">
        <v>195</v>
      </c>
      <c r="J48" s="27" t="s">
        <v>78</v>
      </c>
      <c r="K48" s="27" t="s">
        <v>78</v>
      </c>
      <c r="L48" s="27" t="s">
        <v>467</v>
      </c>
      <c r="M48" s="27" t="s">
        <v>78</v>
      </c>
      <c r="N48" s="38" t="s">
        <v>78</v>
      </c>
      <c r="O48" s="38" t="s">
        <v>468</v>
      </c>
      <c r="P48" s="38" t="s">
        <v>78</v>
      </c>
      <c r="Q48" s="51" t="s">
        <v>78</v>
      </c>
      <c r="R48" s="52" t="s">
        <v>467</v>
      </c>
      <c r="S48" s="25" t="s">
        <v>197</v>
      </c>
      <c r="T48" s="70" t="s">
        <v>469</v>
      </c>
      <c r="U48" s="115" t="str">
        <f t="shared" si="1"/>
        <v>32</v>
      </c>
      <c r="V48" s="114"/>
      <c r="W48" s="114" t="str">
        <f t="shared" si="2"/>
        <v>26</v>
      </c>
      <c r="X48" s="114"/>
      <c r="Y48" s="114" t="str">
        <f t="shared" si="3"/>
        <v>29</v>
      </c>
      <c r="Z48" s="114"/>
      <c r="AA48" s="53">
        <f t="shared" si="0"/>
        <v>4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470</v>
      </c>
      <c r="G49" s="27" t="s">
        <v>78</v>
      </c>
      <c r="H49" s="27" t="s">
        <v>78</v>
      </c>
      <c r="I49" s="27" t="s">
        <v>199</v>
      </c>
      <c r="J49" s="27" t="s">
        <v>78</v>
      </c>
      <c r="K49" s="27" t="s">
        <v>78</v>
      </c>
      <c r="L49" s="27" t="s">
        <v>199</v>
      </c>
      <c r="M49" s="27" t="s">
        <v>78</v>
      </c>
      <c r="N49" s="38" t="s">
        <v>78</v>
      </c>
      <c r="O49" s="38" t="s">
        <v>471</v>
      </c>
      <c r="P49" s="38" t="s">
        <v>78</v>
      </c>
      <c r="Q49" s="51" t="s">
        <v>78</v>
      </c>
      <c r="R49" s="52" t="s">
        <v>199</v>
      </c>
      <c r="S49" s="25" t="s">
        <v>470</v>
      </c>
      <c r="T49" s="70" t="s">
        <v>411</v>
      </c>
      <c r="U49" s="115" t="str">
        <f t="shared" si="1"/>
        <v>80</v>
      </c>
      <c r="V49" s="114"/>
      <c r="W49" s="114" t="str">
        <f t="shared" si="2"/>
        <v>69</v>
      </c>
      <c r="X49" s="114"/>
      <c r="Y49" s="114" t="str">
        <f t="shared" si="3"/>
        <v>75</v>
      </c>
      <c r="Z49" s="114"/>
      <c r="AA49" s="53">
        <f t="shared" si="0"/>
        <v>4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203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203</v>
      </c>
      <c r="S50" s="25" t="s">
        <v>203</v>
      </c>
      <c r="T50" s="70" t="s">
        <v>203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204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204</v>
      </c>
      <c r="S51" s="25" t="s">
        <v>204</v>
      </c>
      <c r="T51" s="70" t="s">
        <v>204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204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149</v>
      </c>
      <c r="G53" s="27" t="s">
        <v>78</v>
      </c>
      <c r="H53" s="38" t="s">
        <v>78</v>
      </c>
      <c r="I53" s="27" t="s">
        <v>149</v>
      </c>
      <c r="J53" s="38" t="s">
        <v>78</v>
      </c>
      <c r="K53" s="38" t="s">
        <v>78</v>
      </c>
      <c r="L53" s="27" t="s">
        <v>149</v>
      </c>
      <c r="M53" s="38" t="s">
        <v>78</v>
      </c>
      <c r="N53" s="38" t="s">
        <v>78</v>
      </c>
      <c r="O53" s="38" t="s">
        <v>149</v>
      </c>
      <c r="P53" s="38" t="s">
        <v>78</v>
      </c>
      <c r="Q53" s="51" t="s">
        <v>78</v>
      </c>
      <c r="R53" s="52" t="s">
        <v>149</v>
      </c>
      <c r="S53" s="25" t="s">
        <v>149</v>
      </c>
      <c r="T53" s="70" t="s">
        <v>149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4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207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207</v>
      </c>
      <c r="S54" s="25" t="s">
        <v>207</v>
      </c>
      <c r="T54" s="70" t="s">
        <v>207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472</v>
      </c>
      <c r="G55" s="27" t="s">
        <v>78</v>
      </c>
      <c r="H55" s="27" t="s">
        <v>78</v>
      </c>
      <c r="I55" s="27" t="s">
        <v>472</v>
      </c>
      <c r="J55" s="27" t="s">
        <v>78</v>
      </c>
      <c r="K55" s="27" t="s">
        <v>78</v>
      </c>
      <c r="L55" s="27" t="s">
        <v>472</v>
      </c>
      <c r="M55" s="27" t="s">
        <v>78</v>
      </c>
      <c r="N55" s="38" t="s">
        <v>78</v>
      </c>
      <c r="O55" s="38" t="s">
        <v>472</v>
      </c>
      <c r="P55" s="38" t="s">
        <v>78</v>
      </c>
      <c r="Q55" s="51" t="s">
        <v>78</v>
      </c>
      <c r="R55" s="52" t="s">
        <v>472</v>
      </c>
      <c r="S55" s="25" t="s">
        <v>472</v>
      </c>
      <c r="T55" s="70" t="s">
        <v>472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4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137</v>
      </c>
      <c r="G56" s="27" t="s">
        <v>78</v>
      </c>
      <c r="H56" s="27" t="s">
        <v>78</v>
      </c>
      <c r="I56" s="27" t="s">
        <v>137</v>
      </c>
      <c r="J56" s="27" t="s">
        <v>78</v>
      </c>
      <c r="K56" s="27" t="s">
        <v>78</v>
      </c>
      <c r="L56" s="27" t="s">
        <v>473</v>
      </c>
      <c r="M56" s="27" t="s">
        <v>78</v>
      </c>
      <c r="N56" s="38" t="s">
        <v>78</v>
      </c>
      <c r="O56" s="38" t="s">
        <v>211</v>
      </c>
      <c r="P56" s="38" t="s">
        <v>78</v>
      </c>
      <c r="Q56" s="51" t="s">
        <v>78</v>
      </c>
      <c r="R56" s="52" t="s">
        <v>211</v>
      </c>
      <c r="S56" s="25" t="s">
        <v>137</v>
      </c>
      <c r="T56" s="70" t="s">
        <v>473</v>
      </c>
      <c r="U56" s="115" t="str">
        <f t="shared" si="1"/>
        <v>7.2</v>
      </c>
      <c r="V56" s="114"/>
      <c r="W56" s="114" t="str">
        <f t="shared" si="2"/>
        <v>7.0</v>
      </c>
      <c r="X56" s="114"/>
      <c r="Y56" s="114" t="str">
        <f t="shared" si="3"/>
        <v>7.1</v>
      </c>
      <c r="Z56" s="114"/>
      <c r="AA56" s="53">
        <f t="shared" si="0"/>
        <v>4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78</v>
      </c>
      <c r="H57" s="38" t="s">
        <v>78</v>
      </c>
      <c r="I57" s="38" t="s">
        <v>212</v>
      </c>
      <c r="J57" s="38" t="s">
        <v>78</v>
      </c>
      <c r="K57" s="38" t="s">
        <v>78</v>
      </c>
      <c r="L57" s="38" t="s">
        <v>212</v>
      </c>
      <c r="M57" s="38" t="s">
        <v>78</v>
      </c>
      <c r="N57" s="38" t="s">
        <v>78</v>
      </c>
      <c r="O57" s="38" t="s">
        <v>212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4</v>
      </c>
      <c r="W57" s="114" t="s">
        <v>64</v>
      </c>
      <c r="X57" s="114"/>
      <c r="Y57" s="114" t="s">
        <v>64</v>
      </c>
      <c r="Z57" s="114"/>
      <c r="AA57" s="53">
        <f t="shared" si="0"/>
        <v>4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78</v>
      </c>
      <c r="H58" s="27" t="s">
        <v>78</v>
      </c>
      <c r="I58" s="27" t="s">
        <v>212</v>
      </c>
      <c r="J58" s="27" t="s">
        <v>78</v>
      </c>
      <c r="K58" s="27" t="s">
        <v>78</v>
      </c>
      <c r="L58" s="27" t="s">
        <v>212</v>
      </c>
      <c r="M58" s="27" t="s">
        <v>78</v>
      </c>
      <c r="N58" s="38" t="s">
        <v>78</v>
      </c>
      <c r="O58" s="38" t="s">
        <v>212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4</v>
      </c>
      <c r="W58" s="114" t="s">
        <v>64</v>
      </c>
      <c r="X58" s="114"/>
      <c r="Y58" s="114" t="s">
        <v>64</v>
      </c>
      <c r="Z58" s="114"/>
      <c r="AA58" s="53">
        <f t="shared" si="0"/>
        <v>4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78</v>
      </c>
      <c r="H59" s="27" t="s">
        <v>78</v>
      </c>
      <c r="I59" s="27" t="s">
        <v>213</v>
      </c>
      <c r="J59" s="27" t="s">
        <v>78</v>
      </c>
      <c r="K59" s="27" t="s">
        <v>78</v>
      </c>
      <c r="L59" s="27" t="s">
        <v>213</v>
      </c>
      <c r="M59" s="27" t="s">
        <v>78</v>
      </c>
      <c r="N59" s="38" t="s">
        <v>78</v>
      </c>
      <c r="O59" s="38" t="s">
        <v>213</v>
      </c>
      <c r="P59" s="38" t="s">
        <v>78</v>
      </c>
      <c r="Q59" s="51" t="s">
        <v>78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4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78</v>
      </c>
      <c r="H60" s="31" t="s">
        <v>78</v>
      </c>
      <c r="I60" s="31" t="s">
        <v>155</v>
      </c>
      <c r="J60" s="31" t="s">
        <v>78</v>
      </c>
      <c r="K60" s="31" t="s">
        <v>78</v>
      </c>
      <c r="L60" s="31" t="s">
        <v>155</v>
      </c>
      <c r="M60" s="31" t="s">
        <v>78</v>
      </c>
      <c r="N60" s="103" t="s">
        <v>78</v>
      </c>
      <c r="O60" s="103" t="s">
        <v>155</v>
      </c>
      <c r="P60" s="103" t="s">
        <v>78</v>
      </c>
      <c r="Q60" s="104" t="s">
        <v>78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4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4011-BFE5-4D8E-A2FF-A0A89E3FED14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214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>
        <v>45994</v>
      </c>
      <c r="O3" s="96">
        <v>46043</v>
      </c>
      <c r="P3" s="96">
        <v>46071</v>
      </c>
      <c r="Q3" s="97">
        <v>46085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0.40625</v>
      </c>
      <c r="G4" s="18">
        <v>0.4236111111111111</v>
      </c>
      <c r="H4" s="18">
        <v>0.42708333333333331</v>
      </c>
      <c r="I4" s="18">
        <v>0.4284722222222222</v>
      </c>
      <c r="J4" s="18">
        <v>0.43888888888888888</v>
      </c>
      <c r="K4" s="18">
        <v>0.42638888888888887</v>
      </c>
      <c r="L4" s="18">
        <v>0.3923611111111111</v>
      </c>
      <c r="M4" s="18">
        <v>0.4201388888888889</v>
      </c>
      <c r="N4" s="98">
        <v>0.43541666666666662</v>
      </c>
      <c r="O4" s="98">
        <v>0.4513888888888889</v>
      </c>
      <c r="P4" s="98">
        <v>0.4236111111111111</v>
      </c>
      <c r="Q4" s="99">
        <v>0.4201388888888889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114</v>
      </c>
      <c r="P5" s="100" t="s">
        <v>113</v>
      </c>
      <c r="Q5" s="101" t="s">
        <v>111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113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215</v>
      </c>
      <c r="G7" s="27" t="s">
        <v>216</v>
      </c>
      <c r="H7" s="27" t="s">
        <v>115</v>
      </c>
      <c r="I7" s="27" t="s">
        <v>217</v>
      </c>
      <c r="J7" s="27" t="s">
        <v>218</v>
      </c>
      <c r="K7" s="27" t="s">
        <v>219</v>
      </c>
      <c r="L7" s="27" t="s">
        <v>220</v>
      </c>
      <c r="M7" s="27" t="s">
        <v>221</v>
      </c>
      <c r="N7" s="38" t="s">
        <v>222</v>
      </c>
      <c r="O7" s="38" t="s">
        <v>223</v>
      </c>
      <c r="P7" s="38" t="s">
        <v>224</v>
      </c>
      <c r="Q7" s="51" t="s">
        <v>137</v>
      </c>
      <c r="R7" s="52" t="s">
        <v>218</v>
      </c>
      <c r="S7" s="25" t="s">
        <v>223</v>
      </c>
      <c r="T7" s="70" t="s">
        <v>225</v>
      </c>
      <c r="U7" s="115" t="str">
        <f>R7</f>
        <v>27.5</v>
      </c>
      <c r="V7" s="114"/>
      <c r="W7" s="114" t="str">
        <f>IF(R7=S7,"-",S7)</f>
        <v>2.0</v>
      </c>
      <c r="X7" s="114"/>
      <c r="Y7" s="114" t="str">
        <f>IF(R7=T7,"-",T7)</f>
        <v>15.4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226</v>
      </c>
      <c r="G8" s="27" t="s">
        <v>179</v>
      </c>
      <c r="H8" s="27" t="s">
        <v>227</v>
      </c>
      <c r="I8" s="27" t="s">
        <v>228</v>
      </c>
      <c r="J8" s="27" t="s">
        <v>229</v>
      </c>
      <c r="K8" s="27" t="s">
        <v>230</v>
      </c>
      <c r="L8" s="27" t="s">
        <v>129</v>
      </c>
      <c r="M8" s="27" t="s">
        <v>231</v>
      </c>
      <c r="N8" s="38" t="s">
        <v>232</v>
      </c>
      <c r="O8" s="38" t="s">
        <v>233</v>
      </c>
      <c r="P8" s="38" t="s">
        <v>234</v>
      </c>
      <c r="Q8" s="51" t="s">
        <v>235</v>
      </c>
      <c r="R8" s="52" t="s">
        <v>229</v>
      </c>
      <c r="S8" s="25" t="s">
        <v>233</v>
      </c>
      <c r="T8" s="70" t="s">
        <v>236</v>
      </c>
      <c r="U8" s="115" t="str">
        <f>R8</f>
        <v>25.5</v>
      </c>
      <c r="V8" s="114"/>
      <c r="W8" s="114" t="str">
        <f>IF(R8=S8,"-",S8)</f>
        <v>3.2</v>
      </c>
      <c r="X8" s="114"/>
      <c r="Y8" s="114" t="str">
        <f>IF(R8=T8,"-",T8)</f>
        <v>13.8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152</v>
      </c>
      <c r="G9" s="103" t="s">
        <v>152</v>
      </c>
      <c r="H9" s="103" t="s">
        <v>152</v>
      </c>
      <c r="I9" s="103" t="s">
        <v>139</v>
      </c>
      <c r="J9" s="103" t="s">
        <v>139</v>
      </c>
      <c r="K9" s="103" t="s">
        <v>139</v>
      </c>
      <c r="L9" s="103" t="s">
        <v>140</v>
      </c>
      <c r="M9" s="103" t="s">
        <v>139</v>
      </c>
      <c r="N9" s="103" t="s">
        <v>139</v>
      </c>
      <c r="O9" s="103" t="s">
        <v>140</v>
      </c>
      <c r="P9" s="103" t="s">
        <v>140</v>
      </c>
      <c r="Q9" s="104" t="s">
        <v>140</v>
      </c>
      <c r="R9" s="65" t="s">
        <v>139</v>
      </c>
      <c r="S9" s="32" t="s">
        <v>152</v>
      </c>
      <c r="T9" s="71" t="s">
        <v>140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159</v>
      </c>
      <c r="J30" s="38" t="s">
        <v>78</v>
      </c>
      <c r="K30" s="38" t="s">
        <v>78</v>
      </c>
      <c r="L30" s="38" t="s">
        <v>158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159</v>
      </c>
      <c r="S30" s="25" t="s">
        <v>158</v>
      </c>
      <c r="T30" s="70" t="s">
        <v>158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148</v>
      </c>
      <c r="G32" s="38" t="s">
        <v>78</v>
      </c>
      <c r="H32" s="38" t="s">
        <v>78</v>
      </c>
      <c r="I32" s="38" t="s">
        <v>237</v>
      </c>
      <c r="J32" s="38" t="s">
        <v>78</v>
      </c>
      <c r="K32" s="38" t="s">
        <v>78</v>
      </c>
      <c r="L32" s="38" t="s">
        <v>238</v>
      </c>
      <c r="M32" s="38" t="s">
        <v>78</v>
      </c>
      <c r="N32" s="38" t="s">
        <v>78</v>
      </c>
      <c r="O32" s="38" t="s">
        <v>148</v>
      </c>
      <c r="P32" s="38" t="s">
        <v>78</v>
      </c>
      <c r="Q32" s="51" t="s">
        <v>78</v>
      </c>
      <c r="R32" s="52" t="s">
        <v>238</v>
      </c>
      <c r="S32" s="25" t="s">
        <v>148</v>
      </c>
      <c r="T32" s="70" t="s">
        <v>164</v>
      </c>
      <c r="U32" s="115" t="str">
        <f t="shared" si="1"/>
        <v>0.011</v>
      </c>
      <c r="V32" s="114"/>
      <c r="W32" s="114" t="str">
        <f t="shared" si="2"/>
        <v>&lt;0.001</v>
      </c>
      <c r="X32" s="114"/>
      <c r="Y32" s="114" t="str">
        <f t="shared" si="3"/>
        <v>0.005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170</v>
      </c>
      <c r="J33" s="38" t="s">
        <v>78</v>
      </c>
      <c r="K33" s="38" t="s">
        <v>78</v>
      </c>
      <c r="L33" s="38" t="s">
        <v>170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170</v>
      </c>
      <c r="S33" s="25" t="s">
        <v>149</v>
      </c>
      <c r="T33" s="70" t="s">
        <v>162</v>
      </c>
      <c r="U33" s="115" t="str">
        <f t="shared" si="1"/>
        <v>0.006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163</v>
      </c>
      <c r="G34" s="38" t="s">
        <v>78</v>
      </c>
      <c r="H34" s="38" t="s">
        <v>78</v>
      </c>
      <c r="I34" s="38" t="s">
        <v>164</v>
      </c>
      <c r="J34" s="38" t="s">
        <v>78</v>
      </c>
      <c r="K34" s="38" t="s">
        <v>78</v>
      </c>
      <c r="L34" s="38" t="s">
        <v>170</v>
      </c>
      <c r="M34" s="38" t="s">
        <v>78</v>
      </c>
      <c r="N34" s="38" t="s">
        <v>78</v>
      </c>
      <c r="O34" s="38" t="s">
        <v>163</v>
      </c>
      <c r="P34" s="38" t="s">
        <v>78</v>
      </c>
      <c r="Q34" s="51" t="s">
        <v>78</v>
      </c>
      <c r="R34" s="52" t="s">
        <v>170</v>
      </c>
      <c r="S34" s="25" t="s">
        <v>163</v>
      </c>
      <c r="T34" s="70" t="s">
        <v>161</v>
      </c>
      <c r="U34" s="115" t="str">
        <f t="shared" si="1"/>
        <v>0.006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161</v>
      </c>
      <c r="G36" s="38" t="s">
        <v>78</v>
      </c>
      <c r="H36" s="38" t="s">
        <v>78</v>
      </c>
      <c r="I36" s="38" t="s">
        <v>239</v>
      </c>
      <c r="J36" s="38" t="s">
        <v>78</v>
      </c>
      <c r="K36" s="38" t="s">
        <v>78</v>
      </c>
      <c r="L36" s="38" t="s">
        <v>240</v>
      </c>
      <c r="M36" s="38" t="s">
        <v>78</v>
      </c>
      <c r="N36" s="38" t="s">
        <v>78</v>
      </c>
      <c r="O36" s="38" t="s">
        <v>161</v>
      </c>
      <c r="P36" s="38" t="s">
        <v>78</v>
      </c>
      <c r="Q36" s="51" t="s">
        <v>78</v>
      </c>
      <c r="R36" s="52" t="s">
        <v>240</v>
      </c>
      <c r="S36" s="25" t="s">
        <v>161</v>
      </c>
      <c r="T36" s="70" t="s">
        <v>167</v>
      </c>
      <c r="U36" s="115" t="str">
        <f t="shared" si="1"/>
        <v>0.027</v>
      </c>
      <c r="V36" s="114"/>
      <c r="W36" s="114" t="str">
        <f t="shared" si="2"/>
        <v>0.004</v>
      </c>
      <c r="X36" s="114"/>
      <c r="Y36" s="114" t="str">
        <f t="shared" si="3"/>
        <v>0.014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164</v>
      </c>
      <c r="J37" s="38" t="s">
        <v>78</v>
      </c>
      <c r="K37" s="38" t="s">
        <v>78</v>
      </c>
      <c r="L37" s="38" t="s">
        <v>170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170</v>
      </c>
      <c r="S37" s="25" t="s">
        <v>149</v>
      </c>
      <c r="T37" s="70" t="s">
        <v>162</v>
      </c>
      <c r="U37" s="115" t="str">
        <f t="shared" si="1"/>
        <v>0.006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163</v>
      </c>
      <c r="G38" s="38" t="s">
        <v>78</v>
      </c>
      <c r="H38" s="38" t="s">
        <v>78</v>
      </c>
      <c r="I38" s="38" t="s">
        <v>169</v>
      </c>
      <c r="J38" s="38" t="s">
        <v>78</v>
      </c>
      <c r="K38" s="38" t="s">
        <v>78</v>
      </c>
      <c r="L38" s="38" t="s">
        <v>168</v>
      </c>
      <c r="M38" s="38" t="s">
        <v>78</v>
      </c>
      <c r="N38" s="38" t="s">
        <v>78</v>
      </c>
      <c r="O38" s="38" t="s">
        <v>163</v>
      </c>
      <c r="P38" s="38" t="s">
        <v>78</v>
      </c>
      <c r="Q38" s="51" t="s">
        <v>78</v>
      </c>
      <c r="R38" s="52" t="s">
        <v>168</v>
      </c>
      <c r="S38" s="25" t="s">
        <v>163</v>
      </c>
      <c r="T38" s="70" t="s">
        <v>170</v>
      </c>
      <c r="U38" s="115" t="str">
        <f t="shared" si="1"/>
        <v>0.010</v>
      </c>
      <c r="V38" s="114"/>
      <c r="W38" s="114" t="str">
        <f t="shared" si="2"/>
        <v>0.002</v>
      </c>
      <c r="X38" s="114"/>
      <c r="Y38" s="114" t="str">
        <f t="shared" si="3"/>
        <v>0.006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148</v>
      </c>
      <c r="M39" s="38" t="s">
        <v>78</v>
      </c>
      <c r="N39" s="38" t="s">
        <v>78</v>
      </c>
      <c r="O39" s="38" t="s">
        <v>148</v>
      </c>
      <c r="P39" s="38" t="s">
        <v>78</v>
      </c>
      <c r="Q39" s="51" t="s">
        <v>78</v>
      </c>
      <c r="R39" s="52" t="s">
        <v>148</v>
      </c>
      <c r="S39" s="25" t="s">
        <v>148</v>
      </c>
      <c r="T39" s="70" t="s">
        <v>148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173</v>
      </c>
      <c r="G42" s="27" t="s">
        <v>174</v>
      </c>
      <c r="H42" s="27" t="s">
        <v>175</v>
      </c>
      <c r="I42" s="27" t="s">
        <v>175</v>
      </c>
      <c r="J42" s="27" t="s">
        <v>176</v>
      </c>
      <c r="K42" s="27" t="s">
        <v>177</v>
      </c>
      <c r="L42" s="27" t="s">
        <v>175</v>
      </c>
      <c r="M42" s="27" t="s">
        <v>173</v>
      </c>
      <c r="N42" s="38" t="s">
        <v>173</v>
      </c>
      <c r="O42" s="38" t="s">
        <v>172</v>
      </c>
      <c r="P42" s="38" t="s">
        <v>173</v>
      </c>
      <c r="Q42" s="51" t="s">
        <v>174</v>
      </c>
      <c r="R42" s="52" t="s">
        <v>176</v>
      </c>
      <c r="S42" s="25" t="s">
        <v>172</v>
      </c>
      <c r="T42" s="70" t="s">
        <v>174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179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179</v>
      </c>
      <c r="S45" s="25" t="s">
        <v>179</v>
      </c>
      <c r="T45" s="70" t="s">
        <v>179</v>
      </c>
      <c r="U45" s="115" t="str">
        <f t="shared" si="1"/>
        <v>11.6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163</v>
      </c>
      <c r="I46" s="27" t="s">
        <v>165</v>
      </c>
      <c r="J46" s="27" t="s">
        <v>163</v>
      </c>
      <c r="K46" s="27" t="s">
        <v>148</v>
      </c>
      <c r="L46" s="27" t="s">
        <v>161</v>
      </c>
      <c r="M46" s="27" t="s">
        <v>148</v>
      </c>
      <c r="N46" s="38" t="s">
        <v>148</v>
      </c>
      <c r="O46" s="38" t="s">
        <v>165</v>
      </c>
      <c r="P46" s="38" t="s">
        <v>163</v>
      </c>
      <c r="Q46" s="51" t="s">
        <v>163</v>
      </c>
      <c r="R46" s="52" t="s">
        <v>161</v>
      </c>
      <c r="S46" s="25" t="s">
        <v>148</v>
      </c>
      <c r="T46" s="70" t="s">
        <v>165</v>
      </c>
      <c r="U46" s="115" t="str">
        <f t="shared" si="1"/>
        <v>0.004</v>
      </c>
      <c r="V46" s="114"/>
      <c r="W46" s="114" t="str">
        <f t="shared" si="2"/>
        <v>&lt;0.001</v>
      </c>
      <c r="X46" s="114"/>
      <c r="Y46" s="114" t="str">
        <f t="shared" si="3"/>
        <v>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241</v>
      </c>
      <c r="G47" s="27" t="s">
        <v>182</v>
      </c>
      <c r="H47" s="27" t="s">
        <v>185</v>
      </c>
      <c r="I47" s="27" t="s">
        <v>242</v>
      </c>
      <c r="J47" s="27" t="s">
        <v>243</v>
      </c>
      <c r="K47" s="27" t="s">
        <v>244</v>
      </c>
      <c r="L47" s="27" t="s">
        <v>245</v>
      </c>
      <c r="M47" s="27" t="s">
        <v>246</v>
      </c>
      <c r="N47" s="38" t="s">
        <v>247</v>
      </c>
      <c r="O47" s="38" t="s">
        <v>248</v>
      </c>
      <c r="P47" s="38" t="s">
        <v>249</v>
      </c>
      <c r="Q47" s="51" t="s">
        <v>250</v>
      </c>
      <c r="R47" s="52" t="s">
        <v>248</v>
      </c>
      <c r="S47" s="25" t="s">
        <v>182</v>
      </c>
      <c r="T47" s="70" t="s">
        <v>193</v>
      </c>
      <c r="U47" s="115" t="str">
        <f t="shared" si="1"/>
        <v>20.9</v>
      </c>
      <c r="V47" s="114"/>
      <c r="W47" s="114" t="str">
        <f t="shared" si="2"/>
        <v>12.4</v>
      </c>
      <c r="X47" s="114"/>
      <c r="Y47" s="114" t="str">
        <f t="shared" si="3"/>
        <v>15.6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196</v>
      </c>
      <c r="S48" s="25" t="s">
        <v>196</v>
      </c>
      <c r="T48" s="70" t="s">
        <v>196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200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200</v>
      </c>
      <c r="S49" s="25" t="s">
        <v>200</v>
      </c>
      <c r="T49" s="70" t="s">
        <v>200</v>
      </c>
      <c r="U49" s="115" t="str">
        <f t="shared" si="1"/>
        <v>72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204</v>
      </c>
      <c r="H51" s="27" t="s">
        <v>205</v>
      </c>
      <c r="I51" s="27" t="s">
        <v>205</v>
      </c>
      <c r="J51" s="27" t="s">
        <v>205</v>
      </c>
      <c r="K51" s="27" t="s">
        <v>206</v>
      </c>
      <c r="L51" s="27" t="s">
        <v>205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205</v>
      </c>
      <c r="S51" s="25" t="s">
        <v>204</v>
      </c>
      <c r="T51" s="70" t="s">
        <v>205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152</v>
      </c>
      <c r="G55" s="27" t="s">
        <v>152</v>
      </c>
      <c r="H55" s="27" t="s">
        <v>141</v>
      </c>
      <c r="I55" s="27" t="s">
        <v>143</v>
      </c>
      <c r="J55" s="27" t="s">
        <v>143</v>
      </c>
      <c r="K55" s="27" t="s">
        <v>139</v>
      </c>
      <c r="L55" s="27" t="s">
        <v>142</v>
      </c>
      <c r="M55" s="27" t="s">
        <v>141</v>
      </c>
      <c r="N55" s="38" t="s">
        <v>152</v>
      </c>
      <c r="O55" s="38" t="s">
        <v>152</v>
      </c>
      <c r="P55" s="38" t="s">
        <v>152</v>
      </c>
      <c r="Q55" s="51" t="s">
        <v>152</v>
      </c>
      <c r="R55" s="52" t="s">
        <v>142</v>
      </c>
      <c r="S55" s="25" t="s">
        <v>152</v>
      </c>
      <c r="T55" s="70" t="s">
        <v>139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210</v>
      </c>
      <c r="G56" s="27" t="s">
        <v>210</v>
      </c>
      <c r="H56" s="27" t="s">
        <v>251</v>
      </c>
      <c r="I56" s="27" t="s">
        <v>209</v>
      </c>
      <c r="J56" s="27" t="s">
        <v>251</v>
      </c>
      <c r="K56" s="27" t="s">
        <v>251</v>
      </c>
      <c r="L56" s="27" t="s">
        <v>251</v>
      </c>
      <c r="M56" s="27" t="s">
        <v>210</v>
      </c>
      <c r="N56" s="38" t="s">
        <v>209</v>
      </c>
      <c r="O56" s="38" t="s">
        <v>209</v>
      </c>
      <c r="P56" s="38" t="s">
        <v>209</v>
      </c>
      <c r="Q56" s="51" t="s">
        <v>210</v>
      </c>
      <c r="R56" s="52" t="s">
        <v>251</v>
      </c>
      <c r="S56" s="25" t="s">
        <v>210</v>
      </c>
      <c r="T56" s="70" t="s">
        <v>209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565B6-D3D1-4383-B1F3-02F7D5AC951F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474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>
        <v>46029</v>
      </c>
      <c r="P3" s="96">
        <v>46071</v>
      </c>
      <c r="Q3" s="97">
        <v>46085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0.40277777777777773</v>
      </c>
      <c r="G4" s="18">
        <v>0.40972222222222227</v>
      </c>
      <c r="H4" s="18">
        <v>0.39930555555555558</v>
      </c>
      <c r="I4" s="18">
        <v>0.40625</v>
      </c>
      <c r="J4" s="18">
        <v>0.42152777777777778</v>
      </c>
      <c r="K4" s="18">
        <v>0.40972222222222227</v>
      </c>
      <c r="L4" s="18">
        <v>0.40416666666666662</v>
      </c>
      <c r="M4" s="18">
        <v>0.4069444444444445</v>
      </c>
      <c r="N4" s="98">
        <v>0.4069444444444445</v>
      </c>
      <c r="O4" s="98">
        <v>0.40625</v>
      </c>
      <c r="P4" s="98">
        <v>0.40625</v>
      </c>
      <c r="Q4" s="99">
        <v>0.40277777777777773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113</v>
      </c>
      <c r="P5" s="100" t="s">
        <v>113</v>
      </c>
      <c r="Q5" s="101" t="s">
        <v>111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113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353</v>
      </c>
      <c r="G7" s="27" t="s">
        <v>334</v>
      </c>
      <c r="H7" s="27" t="s">
        <v>227</v>
      </c>
      <c r="I7" s="27" t="s">
        <v>475</v>
      </c>
      <c r="J7" s="27" t="s">
        <v>218</v>
      </c>
      <c r="K7" s="27" t="s">
        <v>219</v>
      </c>
      <c r="L7" s="27" t="s">
        <v>122</v>
      </c>
      <c r="M7" s="27" t="s">
        <v>314</v>
      </c>
      <c r="N7" s="38" t="s">
        <v>224</v>
      </c>
      <c r="O7" s="38" t="s">
        <v>294</v>
      </c>
      <c r="P7" s="38" t="s">
        <v>271</v>
      </c>
      <c r="Q7" s="51" t="s">
        <v>251</v>
      </c>
      <c r="R7" s="52" t="s">
        <v>475</v>
      </c>
      <c r="S7" s="25" t="s">
        <v>294</v>
      </c>
      <c r="T7" s="70" t="s">
        <v>225</v>
      </c>
      <c r="U7" s="115" t="str">
        <f>R7</f>
        <v>27.9</v>
      </c>
      <c r="V7" s="114"/>
      <c r="W7" s="114" t="str">
        <f>IF(R7=S7,"-",S7)</f>
        <v>4.0</v>
      </c>
      <c r="X7" s="114"/>
      <c r="Y7" s="114" t="str">
        <f>IF(R7=T7,"-",T7)</f>
        <v>15.4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215</v>
      </c>
      <c r="G8" s="27" t="s">
        <v>254</v>
      </c>
      <c r="H8" s="27" t="s">
        <v>230</v>
      </c>
      <c r="I8" s="27" t="s">
        <v>476</v>
      </c>
      <c r="J8" s="27" t="s">
        <v>121</v>
      </c>
      <c r="K8" s="27" t="s">
        <v>115</v>
      </c>
      <c r="L8" s="27" t="s">
        <v>230</v>
      </c>
      <c r="M8" s="27" t="s">
        <v>420</v>
      </c>
      <c r="N8" s="38" t="s">
        <v>315</v>
      </c>
      <c r="O8" s="38" t="s">
        <v>339</v>
      </c>
      <c r="P8" s="38" t="s">
        <v>338</v>
      </c>
      <c r="Q8" s="51" t="s">
        <v>294</v>
      </c>
      <c r="R8" s="52" t="s">
        <v>121</v>
      </c>
      <c r="S8" s="25" t="s">
        <v>294</v>
      </c>
      <c r="T8" s="70" t="s">
        <v>187</v>
      </c>
      <c r="U8" s="115" t="str">
        <f>R8</f>
        <v>25.0</v>
      </c>
      <c r="V8" s="114"/>
      <c r="W8" s="114" t="str">
        <f>IF(R8=S8,"-",S8)</f>
        <v>4.0</v>
      </c>
      <c r="X8" s="114"/>
      <c r="Y8" s="114" t="str">
        <f>IF(R8=T8,"-",T8)</f>
        <v>14.1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152</v>
      </c>
      <c r="G9" s="103" t="s">
        <v>152</v>
      </c>
      <c r="H9" s="103" t="s">
        <v>152</v>
      </c>
      <c r="I9" s="103" t="s">
        <v>152</v>
      </c>
      <c r="J9" s="103" t="s">
        <v>152</v>
      </c>
      <c r="K9" s="103" t="s">
        <v>272</v>
      </c>
      <c r="L9" s="103" t="s">
        <v>272</v>
      </c>
      <c r="M9" s="103" t="s">
        <v>272</v>
      </c>
      <c r="N9" s="103" t="s">
        <v>152</v>
      </c>
      <c r="O9" s="103" t="s">
        <v>140</v>
      </c>
      <c r="P9" s="103" t="s">
        <v>140</v>
      </c>
      <c r="Q9" s="104" t="s">
        <v>152</v>
      </c>
      <c r="R9" s="65" t="s">
        <v>140</v>
      </c>
      <c r="S9" s="32" t="s">
        <v>272</v>
      </c>
      <c r="T9" s="71" t="s">
        <v>152</v>
      </c>
      <c r="U9" s="112" t="str">
        <f>R9</f>
        <v>0.5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159</v>
      </c>
      <c r="G30" s="38" t="s">
        <v>159</v>
      </c>
      <c r="H30" s="38" t="s">
        <v>158</v>
      </c>
      <c r="I30" s="38" t="s">
        <v>159</v>
      </c>
      <c r="J30" s="38" t="s">
        <v>429</v>
      </c>
      <c r="K30" s="38" t="s">
        <v>429</v>
      </c>
      <c r="L30" s="38" t="s">
        <v>154</v>
      </c>
      <c r="M30" s="38" t="s">
        <v>429</v>
      </c>
      <c r="N30" s="38" t="s">
        <v>154</v>
      </c>
      <c r="O30" s="38" t="s">
        <v>340</v>
      </c>
      <c r="P30" s="38" t="s">
        <v>296</v>
      </c>
      <c r="Q30" s="51" t="s">
        <v>159</v>
      </c>
      <c r="R30" s="52" t="s">
        <v>154</v>
      </c>
      <c r="S30" s="25" t="s">
        <v>158</v>
      </c>
      <c r="T30" s="70" t="s">
        <v>340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0.08</v>
      </c>
      <c r="Z30" s="114"/>
      <c r="AA30" s="53">
        <f t="shared" si="0"/>
        <v>12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148</v>
      </c>
      <c r="G32" s="38" t="s">
        <v>78</v>
      </c>
      <c r="H32" s="38" t="s">
        <v>78</v>
      </c>
      <c r="I32" s="38" t="s">
        <v>165</v>
      </c>
      <c r="J32" s="38" t="s">
        <v>78</v>
      </c>
      <c r="K32" s="38" t="s">
        <v>78</v>
      </c>
      <c r="L32" s="38" t="s">
        <v>163</v>
      </c>
      <c r="M32" s="38" t="s">
        <v>78</v>
      </c>
      <c r="N32" s="38" t="s">
        <v>78</v>
      </c>
      <c r="O32" s="38" t="s">
        <v>148</v>
      </c>
      <c r="P32" s="38" t="s">
        <v>78</v>
      </c>
      <c r="Q32" s="51" t="s">
        <v>78</v>
      </c>
      <c r="R32" s="52" t="s">
        <v>163</v>
      </c>
      <c r="S32" s="25" t="s">
        <v>148</v>
      </c>
      <c r="T32" s="70" t="s">
        <v>148</v>
      </c>
      <c r="U32" s="115" t="str">
        <f t="shared" si="1"/>
        <v>0.002</v>
      </c>
      <c r="V32" s="114"/>
      <c r="W32" s="114" t="str">
        <f t="shared" si="2"/>
        <v>&lt;0.001</v>
      </c>
      <c r="X32" s="114"/>
      <c r="Y32" s="114" t="str">
        <f t="shared" si="3"/>
        <v>&lt;0.001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149</v>
      </c>
      <c r="J33" s="38" t="s">
        <v>78</v>
      </c>
      <c r="K33" s="38" t="s">
        <v>78</v>
      </c>
      <c r="L33" s="38" t="s">
        <v>149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149</v>
      </c>
      <c r="S33" s="25" t="s">
        <v>149</v>
      </c>
      <c r="T33" s="70" t="s">
        <v>149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162</v>
      </c>
      <c r="G34" s="38" t="s">
        <v>78</v>
      </c>
      <c r="H34" s="38" t="s">
        <v>78</v>
      </c>
      <c r="I34" s="38" t="s">
        <v>161</v>
      </c>
      <c r="J34" s="38" t="s">
        <v>78</v>
      </c>
      <c r="K34" s="38" t="s">
        <v>78</v>
      </c>
      <c r="L34" s="38" t="s">
        <v>164</v>
      </c>
      <c r="M34" s="38" t="s">
        <v>78</v>
      </c>
      <c r="N34" s="38" t="s">
        <v>78</v>
      </c>
      <c r="O34" s="38" t="s">
        <v>164</v>
      </c>
      <c r="P34" s="38" t="s">
        <v>78</v>
      </c>
      <c r="Q34" s="51" t="s">
        <v>78</v>
      </c>
      <c r="R34" s="52" t="s">
        <v>164</v>
      </c>
      <c r="S34" s="25" t="s">
        <v>162</v>
      </c>
      <c r="T34" s="70" t="s">
        <v>161</v>
      </c>
      <c r="U34" s="115" t="str">
        <f t="shared" si="1"/>
        <v>0.005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170</v>
      </c>
      <c r="G36" s="38" t="s">
        <v>78</v>
      </c>
      <c r="H36" s="38" t="s">
        <v>78</v>
      </c>
      <c r="I36" s="38" t="s">
        <v>169</v>
      </c>
      <c r="J36" s="38" t="s">
        <v>78</v>
      </c>
      <c r="K36" s="38" t="s">
        <v>78</v>
      </c>
      <c r="L36" s="38" t="s">
        <v>301</v>
      </c>
      <c r="M36" s="38" t="s">
        <v>78</v>
      </c>
      <c r="N36" s="38" t="s">
        <v>78</v>
      </c>
      <c r="O36" s="38" t="s">
        <v>168</v>
      </c>
      <c r="P36" s="38" t="s">
        <v>78</v>
      </c>
      <c r="Q36" s="51" t="s">
        <v>78</v>
      </c>
      <c r="R36" s="52" t="s">
        <v>301</v>
      </c>
      <c r="S36" s="25" t="s">
        <v>170</v>
      </c>
      <c r="T36" s="70" t="s">
        <v>169</v>
      </c>
      <c r="U36" s="115" t="str">
        <f t="shared" si="1"/>
        <v>0.012</v>
      </c>
      <c r="V36" s="114"/>
      <c r="W36" s="114" t="str">
        <f t="shared" si="2"/>
        <v>0.006</v>
      </c>
      <c r="X36" s="114"/>
      <c r="Y36" s="114" t="str">
        <f t="shared" si="3"/>
        <v>0.009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149</v>
      </c>
      <c r="J37" s="38" t="s">
        <v>78</v>
      </c>
      <c r="K37" s="38" t="s">
        <v>78</v>
      </c>
      <c r="L37" s="38" t="s">
        <v>149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149</v>
      </c>
      <c r="S37" s="25" t="s">
        <v>149</v>
      </c>
      <c r="T37" s="70" t="s">
        <v>149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163</v>
      </c>
      <c r="G38" s="38" t="s">
        <v>78</v>
      </c>
      <c r="H38" s="38" t="s">
        <v>78</v>
      </c>
      <c r="I38" s="38" t="s">
        <v>163</v>
      </c>
      <c r="J38" s="38" t="s">
        <v>78</v>
      </c>
      <c r="K38" s="38" t="s">
        <v>78</v>
      </c>
      <c r="L38" s="38" t="s">
        <v>162</v>
      </c>
      <c r="M38" s="38" t="s">
        <v>78</v>
      </c>
      <c r="N38" s="38" t="s">
        <v>78</v>
      </c>
      <c r="O38" s="38" t="s">
        <v>162</v>
      </c>
      <c r="P38" s="38" t="s">
        <v>78</v>
      </c>
      <c r="Q38" s="51" t="s">
        <v>78</v>
      </c>
      <c r="R38" s="52" t="s">
        <v>162</v>
      </c>
      <c r="S38" s="25" t="s">
        <v>163</v>
      </c>
      <c r="T38" s="70" t="s">
        <v>163</v>
      </c>
      <c r="U38" s="115" t="str">
        <f t="shared" si="1"/>
        <v>0.003</v>
      </c>
      <c r="V38" s="114"/>
      <c r="W38" s="114" t="str">
        <f t="shared" si="2"/>
        <v>0.002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165</v>
      </c>
      <c r="G39" s="38" t="s">
        <v>78</v>
      </c>
      <c r="H39" s="38" t="s">
        <v>78</v>
      </c>
      <c r="I39" s="38" t="s">
        <v>163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163</v>
      </c>
      <c r="P39" s="38" t="s">
        <v>78</v>
      </c>
      <c r="Q39" s="51" t="s">
        <v>78</v>
      </c>
      <c r="R39" s="52" t="s">
        <v>163</v>
      </c>
      <c r="S39" s="25" t="s">
        <v>165</v>
      </c>
      <c r="T39" s="70" t="s">
        <v>163</v>
      </c>
      <c r="U39" s="115" t="str">
        <f t="shared" si="1"/>
        <v>0.002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172</v>
      </c>
      <c r="G42" s="27" t="s">
        <v>172</v>
      </c>
      <c r="H42" s="27" t="s">
        <v>172</v>
      </c>
      <c r="I42" s="27" t="s">
        <v>172</v>
      </c>
      <c r="J42" s="27" t="s">
        <v>172</v>
      </c>
      <c r="K42" s="27" t="s">
        <v>172</v>
      </c>
      <c r="L42" s="27" t="s">
        <v>172</v>
      </c>
      <c r="M42" s="27" t="s">
        <v>172</v>
      </c>
      <c r="N42" s="38" t="s">
        <v>172</v>
      </c>
      <c r="O42" s="38" t="s">
        <v>172</v>
      </c>
      <c r="P42" s="38" t="s">
        <v>172</v>
      </c>
      <c r="Q42" s="51" t="s">
        <v>172</v>
      </c>
      <c r="R42" s="52" t="s">
        <v>172</v>
      </c>
      <c r="S42" s="25" t="s">
        <v>172</v>
      </c>
      <c r="T42" s="70" t="s">
        <v>172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173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173</v>
      </c>
      <c r="S44" s="25" t="s">
        <v>172</v>
      </c>
      <c r="T44" s="70" t="s">
        <v>172</v>
      </c>
      <c r="U44" s="115" t="str">
        <f t="shared" si="1"/>
        <v>0.01</v>
      </c>
      <c r="V44" s="114"/>
      <c r="W44" s="114" t="str">
        <f t="shared" si="2"/>
        <v>&lt;0.01</v>
      </c>
      <c r="X44" s="114"/>
      <c r="Y44" s="114" t="str">
        <f t="shared" si="3"/>
        <v>&lt;0.01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477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477</v>
      </c>
      <c r="S45" s="25" t="s">
        <v>477</v>
      </c>
      <c r="T45" s="70" t="s">
        <v>477</v>
      </c>
      <c r="U45" s="115" t="str">
        <f t="shared" si="1"/>
        <v>8.6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148</v>
      </c>
      <c r="I46" s="27" t="s">
        <v>148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148</v>
      </c>
      <c r="P46" s="38" t="s">
        <v>148</v>
      </c>
      <c r="Q46" s="51" t="s">
        <v>148</v>
      </c>
      <c r="R46" s="52" t="s">
        <v>148</v>
      </c>
      <c r="S46" s="25" t="s">
        <v>148</v>
      </c>
      <c r="T46" s="70" t="s">
        <v>148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478</v>
      </c>
      <c r="G47" s="27" t="s">
        <v>134</v>
      </c>
      <c r="H47" s="27" t="s">
        <v>430</v>
      </c>
      <c r="I47" s="27" t="s">
        <v>479</v>
      </c>
      <c r="J47" s="27" t="s">
        <v>479</v>
      </c>
      <c r="K47" s="27" t="s">
        <v>222</v>
      </c>
      <c r="L47" s="27" t="s">
        <v>362</v>
      </c>
      <c r="M47" s="27" t="s">
        <v>480</v>
      </c>
      <c r="N47" s="38" t="s">
        <v>330</v>
      </c>
      <c r="O47" s="38" t="s">
        <v>453</v>
      </c>
      <c r="P47" s="38" t="s">
        <v>231</v>
      </c>
      <c r="Q47" s="51" t="s">
        <v>254</v>
      </c>
      <c r="R47" s="52" t="s">
        <v>254</v>
      </c>
      <c r="S47" s="25" t="s">
        <v>480</v>
      </c>
      <c r="T47" s="70" t="s">
        <v>178</v>
      </c>
      <c r="U47" s="115" t="str">
        <f t="shared" si="1"/>
        <v>13.5</v>
      </c>
      <c r="V47" s="114"/>
      <c r="W47" s="114" t="str">
        <f t="shared" si="2"/>
        <v>9.3</v>
      </c>
      <c r="X47" s="114"/>
      <c r="Y47" s="114" t="str">
        <f t="shared" si="3"/>
        <v>10.6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195</v>
      </c>
      <c r="S48" s="25" t="s">
        <v>195</v>
      </c>
      <c r="T48" s="70" t="s">
        <v>195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370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370</v>
      </c>
      <c r="S49" s="25" t="s">
        <v>370</v>
      </c>
      <c r="T49" s="70" t="s">
        <v>370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204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204</v>
      </c>
      <c r="S51" s="25" t="s">
        <v>204</v>
      </c>
      <c r="T51" s="70" t="s">
        <v>204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204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472</v>
      </c>
      <c r="G55" s="27" t="s">
        <v>472</v>
      </c>
      <c r="H55" s="27" t="s">
        <v>472</v>
      </c>
      <c r="I55" s="27" t="s">
        <v>472</v>
      </c>
      <c r="J55" s="27" t="s">
        <v>472</v>
      </c>
      <c r="K55" s="27" t="s">
        <v>472</v>
      </c>
      <c r="L55" s="27" t="s">
        <v>472</v>
      </c>
      <c r="M55" s="27" t="s">
        <v>208</v>
      </c>
      <c r="N55" s="38" t="s">
        <v>472</v>
      </c>
      <c r="O55" s="38" t="s">
        <v>472</v>
      </c>
      <c r="P55" s="38" t="s">
        <v>472</v>
      </c>
      <c r="Q55" s="51" t="s">
        <v>472</v>
      </c>
      <c r="R55" s="52" t="s">
        <v>208</v>
      </c>
      <c r="S55" s="25" t="s">
        <v>472</v>
      </c>
      <c r="T55" s="70" t="s">
        <v>472</v>
      </c>
      <c r="U55" s="115" t="str">
        <f t="shared" si="1"/>
        <v>0.3</v>
      </c>
      <c r="V55" s="114"/>
      <c r="W55" s="114" t="str">
        <f t="shared" si="2"/>
        <v>&lt;0.3</v>
      </c>
      <c r="X55" s="114"/>
      <c r="Y55" s="114" t="str">
        <f t="shared" si="3"/>
        <v>&lt;0.3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211</v>
      </c>
      <c r="G56" s="27" t="s">
        <v>211</v>
      </c>
      <c r="H56" s="27" t="s">
        <v>473</v>
      </c>
      <c r="I56" s="27" t="s">
        <v>211</v>
      </c>
      <c r="J56" s="27" t="s">
        <v>211</v>
      </c>
      <c r="K56" s="27" t="s">
        <v>473</v>
      </c>
      <c r="L56" s="27" t="s">
        <v>211</v>
      </c>
      <c r="M56" s="27" t="s">
        <v>473</v>
      </c>
      <c r="N56" s="38" t="s">
        <v>211</v>
      </c>
      <c r="O56" s="38" t="s">
        <v>473</v>
      </c>
      <c r="P56" s="38" t="s">
        <v>211</v>
      </c>
      <c r="Q56" s="51" t="s">
        <v>211</v>
      </c>
      <c r="R56" s="52" t="s">
        <v>211</v>
      </c>
      <c r="S56" s="25" t="s">
        <v>473</v>
      </c>
      <c r="T56" s="70" t="s">
        <v>211</v>
      </c>
      <c r="U56" s="115" t="str">
        <f t="shared" si="1"/>
        <v>7.2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0773-F012-4CCE-8CD0-EAE32E4BC463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481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>
        <v>46029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0.42708333333333331</v>
      </c>
      <c r="G4" s="18" t="s">
        <v>78</v>
      </c>
      <c r="H4" s="18" t="s">
        <v>78</v>
      </c>
      <c r="I4" s="18">
        <v>0.3923611111111111</v>
      </c>
      <c r="J4" s="18" t="s">
        <v>78</v>
      </c>
      <c r="K4" s="18" t="s">
        <v>78</v>
      </c>
      <c r="L4" s="18">
        <v>0.43055555555555558</v>
      </c>
      <c r="M4" s="18" t="s">
        <v>78</v>
      </c>
      <c r="N4" s="98" t="s">
        <v>78</v>
      </c>
      <c r="O4" s="98">
        <v>0.42708333333333331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113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259</v>
      </c>
      <c r="G7" s="27" t="s">
        <v>78</v>
      </c>
      <c r="H7" s="27" t="s">
        <v>78</v>
      </c>
      <c r="I7" s="27" t="s">
        <v>218</v>
      </c>
      <c r="J7" s="27" t="s">
        <v>78</v>
      </c>
      <c r="K7" s="27" t="s">
        <v>78</v>
      </c>
      <c r="L7" s="27" t="s">
        <v>333</v>
      </c>
      <c r="M7" s="27" t="s">
        <v>78</v>
      </c>
      <c r="N7" s="38" t="s">
        <v>78</v>
      </c>
      <c r="O7" s="38" t="s">
        <v>137</v>
      </c>
      <c r="P7" s="38" t="s">
        <v>78</v>
      </c>
      <c r="Q7" s="51" t="s">
        <v>78</v>
      </c>
      <c r="R7" s="52" t="s">
        <v>218</v>
      </c>
      <c r="S7" s="25" t="s">
        <v>137</v>
      </c>
      <c r="T7" s="70" t="s">
        <v>326</v>
      </c>
      <c r="U7" s="115" t="str">
        <f>R7</f>
        <v>27.5</v>
      </c>
      <c r="V7" s="114"/>
      <c r="W7" s="114" t="str">
        <f>IF(R7=S7,"-",S7)</f>
        <v>7.0</v>
      </c>
      <c r="X7" s="114"/>
      <c r="Y7" s="114" t="str">
        <f>IF(R7=T7,"-",T7)</f>
        <v>17.2</v>
      </c>
      <c r="Z7" s="114"/>
      <c r="AA7" s="53">
        <f t="shared" ref="AA7:AA60" si="0">12-COUNTIF(F7:Q7,"-")</f>
        <v>4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267</v>
      </c>
      <c r="G8" s="27" t="s">
        <v>78</v>
      </c>
      <c r="H8" s="27" t="s">
        <v>78</v>
      </c>
      <c r="I8" s="27" t="s">
        <v>250</v>
      </c>
      <c r="J8" s="27" t="s">
        <v>78</v>
      </c>
      <c r="K8" s="27" t="s">
        <v>78</v>
      </c>
      <c r="L8" s="27" t="s">
        <v>244</v>
      </c>
      <c r="M8" s="27" t="s">
        <v>78</v>
      </c>
      <c r="N8" s="38" t="s">
        <v>78</v>
      </c>
      <c r="O8" s="38" t="s">
        <v>221</v>
      </c>
      <c r="P8" s="38" t="s">
        <v>78</v>
      </c>
      <c r="Q8" s="51" t="s">
        <v>78</v>
      </c>
      <c r="R8" s="52" t="s">
        <v>250</v>
      </c>
      <c r="S8" s="25" t="s">
        <v>221</v>
      </c>
      <c r="T8" s="70" t="s">
        <v>189</v>
      </c>
      <c r="U8" s="115" t="str">
        <f>R8</f>
        <v>15.0</v>
      </c>
      <c r="V8" s="114"/>
      <c r="W8" s="114" t="str">
        <f>IF(R8=S8,"-",S8)</f>
        <v>12.0</v>
      </c>
      <c r="X8" s="114"/>
      <c r="Y8" s="114" t="str">
        <f>IF(R8=T8,"-",T8)</f>
        <v>13.6</v>
      </c>
      <c r="Z8" s="114"/>
      <c r="AA8" s="53">
        <f t="shared" si="0"/>
        <v>4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152</v>
      </c>
      <c r="G9" s="103" t="s">
        <v>78</v>
      </c>
      <c r="H9" s="103" t="s">
        <v>78</v>
      </c>
      <c r="I9" s="103" t="s">
        <v>152</v>
      </c>
      <c r="J9" s="103" t="s">
        <v>78</v>
      </c>
      <c r="K9" s="103" t="s">
        <v>78</v>
      </c>
      <c r="L9" s="103" t="s">
        <v>140</v>
      </c>
      <c r="M9" s="103" t="s">
        <v>78</v>
      </c>
      <c r="N9" s="103" t="s">
        <v>78</v>
      </c>
      <c r="O9" s="103" t="s">
        <v>139</v>
      </c>
      <c r="P9" s="103" t="s">
        <v>78</v>
      </c>
      <c r="Q9" s="104" t="s">
        <v>78</v>
      </c>
      <c r="R9" s="65" t="s">
        <v>139</v>
      </c>
      <c r="S9" s="32" t="s">
        <v>152</v>
      </c>
      <c r="T9" s="71" t="s">
        <v>140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4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78</v>
      </c>
      <c r="H10" s="62" t="s">
        <v>78</v>
      </c>
      <c r="I10" s="62" t="s">
        <v>144</v>
      </c>
      <c r="J10" s="62" t="s">
        <v>78</v>
      </c>
      <c r="K10" s="62" t="s">
        <v>78</v>
      </c>
      <c r="L10" s="62" t="s">
        <v>144</v>
      </c>
      <c r="M10" s="62" t="s">
        <v>78</v>
      </c>
      <c r="N10" s="105" t="s">
        <v>78</v>
      </c>
      <c r="O10" s="105" t="s">
        <v>144</v>
      </c>
      <c r="P10" s="105" t="s">
        <v>78</v>
      </c>
      <c r="Q10" s="106" t="s">
        <v>78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4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78</v>
      </c>
      <c r="H11" s="27" t="s">
        <v>78</v>
      </c>
      <c r="I11" s="27" t="s">
        <v>145</v>
      </c>
      <c r="J11" s="27" t="s">
        <v>78</v>
      </c>
      <c r="K11" s="27" t="s">
        <v>78</v>
      </c>
      <c r="L11" s="27" t="s">
        <v>145</v>
      </c>
      <c r="M11" s="27" t="s">
        <v>78</v>
      </c>
      <c r="N11" s="38" t="s">
        <v>78</v>
      </c>
      <c r="O11" s="38" t="s">
        <v>145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4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4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146</v>
      </c>
      <c r="G12" s="27" t="s">
        <v>78</v>
      </c>
      <c r="H12" s="38" t="s">
        <v>78</v>
      </c>
      <c r="I12" s="27" t="s">
        <v>146</v>
      </c>
      <c r="J12" s="38" t="s">
        <v>78</v>
      </c>
      <c r="K12" s="38" t="s">
        <v>78</v>
      </c>
      <c r="L12" s="27" t="s">
        <v>146</v>
      </c>
      <c r="M12" s="38" t="s">
        <v>78</v>
      </c>
      <c r="N12" s="38" t="s">
        <v>78</v>
      </c>
      <c r="O12" s="38" t="s">
        <v>146</v>
      </c>
      <c r="P12" s="38" t="s">
        <v>78</v>
      </c>
      <c r="Q12" s="51" t="s">
        <v>78</v>
      </c>
      <c r="R12" s="52" t="s">
        <v>146</v>
      </c>
      <c r="S12" s="25" t="s">
        <v>146</v>
      </c>
      <c r="T12" s="70" t="s">
        <v>146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4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147</v>
      </c>
      <c r="G13" s="27" t="s">
        <v>78</v>
      </c>
      <c r="H13" s="38" t="s">
        <v>78</v>
      </c>
      <c r="I13" s="27" t="s">
        <v>147</v>
      </c>
      <c r="J13" s="38" t="s">
        <v>78</v>
      </c>
      <c r="K13" s="38" t="s">
        <v>78</v>
      </c>
      <c r="L13" s="27" t="s">
        <v>147</v>
      </c>
      <c r="M13" s="38" t="s">
        <v>78</v>
      </c>
      <c r="N13" s="38" t="s">
        <v>78</v>
      </c>
      <c r="O13" s="38" t="s">
        <v>147</v>
      </c>
      <c r="P13" s="38" t="s">
        <v>78</v>
      </c>
      <c r="Q13" s="51" t="s">
        <v>78</v>
      </c>
      <c r="R13" s="52" t="s">
        <v>147</v>
      </c>
      <c r="S13" s="25" t="s">
        <v>147</v>
      </c>
      <c r="T13" s="70" t="s">
        <v>147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4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148</v>
      </c>
      <c r="G14" s="27" t="s">
        <v>78</v>
      </c>
      <c r="H14" s="38" t="s">
        <v>78</v>
      </c>
      <c r="I14" s="27" t="s">
        <v>148</v>
      </c>
      <c r="J14" s="38" t="s">
        <v>78</v>
      </c>
      <c r="K14" s="38" t="s">
        <v>78</v>
      </c>
      <c r="L14" s="27" t="s">
        <v>148</v>
      </c>
      <c r="M14" s="38" t="s">
        <v>78</v>
      </c>
      <c r="N14" s="38" t="s">
        <v>78</v>
      </c>
      <c r="O14" s="38" t="s">
        <v>148</v>
      </c>
      <c r="P14" s="38" t="s">
        <v>78</v>
      </c>
      <c r="Q14" s="51" t="s">
        <v>78</v>
      </c>
      <c r="R14" s="52" t="s">
        <v>148</v>
      </c>
      <c r="S14" s="25" t="s">
        <v>148</v>
      </c>
      <c r="T14" s="70" t="s">
        <v>148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4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148</v>
      </c>
      <c r="G16" s="27" t="s">
        <v>78</v>
      </c>
      <c r="H16" s="38" t="s">
        <v>78</v>
      </c>
      <c r="I16" s="27" t="s">
        <v>148</v>
      </c>
      <c r="J16" s="38" t="s">
        <v>78</v>
      </c>
      <c r="K16" s="38" t="s">
        <v>78</v>
      </c>
      <c r="L16" s="27" t="s">
        <v>148</v>
      </c>
      <c r="M16" s="38" t="s">
        <v>78</v>
      </c>
      <c r="N16" s="38" t="s">
        <v>78</v>
      </c>
      <c r="O16" s="38" t="s">
        <v>148</v>
      </c>
      <c r="P16" s="38" t="s">
        <v>78</v>
      </c>
      <c r="Q16" s="51" t="s">
        <v>78</v>
      </c>
      <c r="R16" s="52" t="s">
        <v>148</v>
      </c>
      <c r="S16" s="25" t="s">
        <v>148</v>
      </c>
      <c r="T16" s="70" t="s">
        <v>148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4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150</v>
      </c>
      <c r="G18" s="27" t="s">
        <v>78</v>
      </c>
      <c r="H18" s="38" t="s">
        <v>78</v>
      </c>
      <c r="I18" s="27" t="s">
        <v>150</v>
      </c>
      <c r="J18" s="38" t="s">
        <v>78</v>
      </c>
      <c r="K18" s="38" t="s">
        <v>78</v>
      </c>
      <c r="L18" s="27" t="s">
        <v>150</v>
      </c>
      <c r="M18" s="38" t="s">
        <v>78</v>
      </c>
      <c r="N18" s="38" t="s">
        <v>78</v>
      </c>
      <c r="O18" s="38" t="s">
        <v>150</v>
      </c>
      <c r="P18" s="38" t="s">
        <v>78</v>
      </c>
      <c r="Q18" s="51" t="s">
        <v>78</v>
      </c>
      <c r="R18" s="52" t="s">
        <v>150</v>
      </c>
      <c r="S18" s="25" t="s">
        <v>150</v>
      </c>
      <c r="T18" s="70" t="s">
        <v>150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4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151</v>
      </c>
      <c r="G20" s="27" t="s">
        <v>78</v>
      </c>
      <c r="H20" s="38" t="s">
        <v>78</v>
      </c>
      <c r="I20" s="27" t="s">
        <v>151</v>
      </c>
      <c r="J20" s="38" t="s">
        <v>78</v>
      </c>
      <c r="K20" s="38" t="s">
        <v>78</v>
      </c>
      <c r="L20" s="27" t="s">
        <v>151</v>
      </c>
      <c r="M20" s="38" t="s">
        <v>78</v>
      </c>
      <c r="N20" s="38" t="s">
        <v>78</v>
      </c>
      <c r="O20" s="38" t="s">
        <v>151</v>
      </c>
      <c r="P20" s="38" t="s">
        <v>78</v>
      </c>
      <c r="Q20" s="51" t="s">
        <v>78</v>
      </c>
      <c r="R20" s="52" t="s">
        <v>151</v>
      </c>
      <c r="S20" s="25" t="s">
        <v>151</v>
      </c>
      <c r="T20" s="70" t="s">
        <v>151</v>
      </c>
      <c r="U20" s="115" t="str">
        <f t="shared" si="1"/>
        <v>&lt;0.4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4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153</v>
      </c>
      <c r="G21" s="27" t="s">
        <v>78</v>
      </c>
      <c r="H21" s="38" t="s">
        <v>78</v>
      </c>
      <c r="I21" s="27" t="s">
        <v>153</v>
      </c>
      <c r="J21" s="38" t="s">
        <v>78</v>
      </c>
      <c r="K21" s="38" t="s">
        <v>78</v>
      </c>
      <c r="L21" s="27" t="s">
        <v>153</v>
      </c>
      <c r="M21" s="38" t="s">
        <v>78</v>
      </c>
      <c r="N21" s="38" t="s">
        <v>78</v>
      </c>
      <c r="O21" s="38" t="s">
        <v>153</v>
      </c>
      <c r="P21" s="38" t="s">
        <v>78</v>
      </c>
      <c r="Q21" s="51" t="s">
        <v>78</v>
      </c>
      <c r="R21" s="52" t="s">
        <v>153</v>
      </c>
      <c r="S21" s="25" t="s">
        <v>153</v>
      </c>
      <c r="T21" s="70" t="s">
        <v>153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4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155</v>
      </c>
      <c r="G22" s="27" t="s">
        <v>78</v>
      </c>
      <c r="H22" s="38" t="s">
        <v>78</v>
      </c>
      <c r="I22" s="27" t="s">
        <v>155</v>
      </c>
      <c r="J22" s="38" t="s">
        <v>78</v>
      </c>
      <c r="K22" s="38" t="s">
        <v>78</v>
      </c>
      <c r="L22" s="27" t="s">
        <v>155</v>
      </c>
      <c r="M22" s="38" t="s">
        <v>78</v>
      </c>
      <c r="N22" s="38" t="s">
        <v>78</v>
      </c>
      <c r="O22" s="38" t="s">
        <v>155</v>
      </c>
      <c r="P22" s="38" t="s">
        <v>78</v>
      </c>
      <c r="Q22" s="51" t="s">
        <v>78</v>
      </c>
      <c r="R22" s="52" t="s">
        <v>155</v>
      </c>
      <c r="S22" s="25" t="s">
        <v>155</v>
      </c>
      <c r="T22" s="70" t="s">
        <v>155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4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156</v>
      </c>
      <c r="G23" s="27" t="s">
        <v>78</v>
      </c>
      <c r="H23" s="38" t="s">
        <v>78</v>
      </c>
      <c r="I23" s="27" t="s">
        <v>156</v>
      </c>
      <c r="J23" s="38" t="s">
        <v>78</v>
      </c>
      <c r="K23" s="38" t="s">
        <v>78</v>
      </c>
      <c r="L23" s="27" t="s">
        <v>156</v>
      </c>
      <c r="M23" s="38" t="s">
        <v>78</v>
      </c>
      <c r="N23" s="38" t="s">
        <v>78</v>
      </c>
      <c r="O23" s="38" t="s">
        <v>156</v>
      </c>
      <c r="P23" s="38" t="s">
        <v>78</v>
      </c>
      <c r="Q23" s="51" t="s">
        <v>78</v>
      </c>
      <c r="R23" s="52" t="s">
        <v>156</v>
      </c>
      <c r="S23" s="25" t="s">
        <v>156</v>
      </c>
      <c r="T23" s="70" t="s">
        <v>156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4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157</v>
      </c>
      <c r="G24" s="27" t="s">
        <v>78</v>
      </c>
      <c r="H24" s="38" t="s">
        <v>78</v>
      </c>
      <c r="I24" s="27" t="s">
        <v>157</v>
      </c>
      <c r="J24" s="38" t="s">
        <v>78</v>
      </c>
      <c r="K24" s="38" t="s">
        <v>78</v>
      </c>
      <c r="L24" s="27" t="s">
        <v>157</v>
      </c>
      <c r="M24" s="38" t="s">
        <v>78</v>
      </c>
      <c r="N24" s="38" t="s">
        <v>78</v>
      </c>
      <c r="O24" s="38" t="s">
        <v>157</v>
      </c>
      <c r="P24" s="38" t="s">
        <v>78</v>
      </c>
      <c r="Q24" s="51" t="s">
        <v>78</v>
      </c>
      <c r="R24" s="52" t="s">
        <v>157</v>
      </c>
      <c r="S24" s="25" t="s">
        <v>157</v>
      </c>
      <c r="T24" s="70" t="s">
        <v>157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4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149</v>
      </c>
      <c r="G25" s="27" t="s">
        <v>78</v>
      </c>
      <c r="H25" s="38" t="s">
        <v>78</v>
      </c>
      <c r="I25" s="27" t="s">
        <v>149</v>
      </c>
      <c r="J25" s="38" t="s">
        <v>78</v>
      </c>
      <c r="K25" s="38" t="s">
        <v>78</v>
      </c>
      <c r="L25" s="27" t="s">
        <v>149</v>
      </c>
      <c r="M25" s="38" t="s">
        <v>78</v>
      </c>
      <c r="N25" s="38" t="s">
        <v>78</v>
      </c>
      <c r="O25" s="38" t="s">
        <v>149</v>
      </c>
      <c r="P25" s="38" t="s">
        <v>78</v>
      </c>
      <c r="Q25" s="51" t="s">
        <v>78</v>
      </c>
      <c r="R25" s="52" t="s">
        <v>149</v>
      </c>
      <c r="S25" s="25" t="s">
        <v>149</v>
      </c>
      <c r="T25" s="70" t="s">
        <v>149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4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148</v>
      </c>
      <c r="G26" s="27" t="s">
        <v>78</v>
      </c>
      <c r="H26" s="38" t="s">
        <v>78</v>
      </c>
      <c r="I26" s="27" t="s">
        <v>148</v>
      </c>
      <c r="J26" s="38" t="s">
        <v>78</v>
      </c>
      <c r="K26" s="38" t="s">
        <v>78</v>
      </c>
      <c r="L26" s="27" t="s">
        <v>148</v>
      </c>
      <c r="M26" s="38" t="s">
        <v>78</v>
      </c>
      <c r="N26" s="38" t="s">
        <v>78</v>
      </c>
      <c r="O26" s="38" t="s">
        <v>148</v>
      </c>
      <c r="P26" s="38" t="s">
        <v>78</v>
      </c>
      <c r="Q26" s="51" t="s">
        <v>78</v>
      </c>
      <c r="R26" s="52" t="s">
        <v>148</v>
      </c>
      <c r="S26" s="25" t="s">
        <v>148</v>
      </c>
      <c r="T26" s="70" t="s">
        <v>148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4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148</v>
      </c>
      <c r="G27" s="27" t="s">
        <v>78</v>
      </c>
      <c r="H27" s="38" t="s">
        <v>78</v>
      </c>
      <c r="I27" s="27" t="s">
        <v>148</v>
      </c>
      <c r="J27" s="38" t="s">
        <v>78</v>
      </c>
      <c r="K27" s="38" t="s">
        <v>78</v>
      </c>
      <c r="L27" s="27" t="s">
        <v>148</v>
      </c>
      <c r="M27" s="38" t="s">
        <v>78</v>
      </c>
      <c r="N27" s="38" t="s">
        <v>78</v>
      </c>
      <c r="O27" s="38" t="s">
        <v>148</v>
      </c>
      <c r="P27" s="38" t="s">
        <v>78</v>
      </c>
      <c r="Q27" s="51" t="s">
        <v>78</v>
      </c>
      <c r="R27" s="52" t="s">
        <v>148</v>
      </c>
      <c r="S27" s="25" t="s">
        <v>148</v>
      </c>
      <c r="T27" s="70" t="s">
        <v>148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4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148</v>
      </c>
      <c r="G28" s="27" t="s">
        <v>78</v>
      </c>
      <c r="H28" s="38" t="s">
        <v>78</v>
      </c>
      <c r="I28" s="27" t="s">
        <v>148</v>
      </c>
      <c r="J28" s="38" t="s">
        <v>78</v>
      </c>
      <c r="K28" s="38" t="s">
        <v>78</v>
      </c>
      <c r="L28" s="27" t="s">
        <v>148</v>
      </c>
      <c r="M28" s="38" t="s">
        <v>78</v>
      </c>
      <c r="N28" s="38" t="s">
        <v>78</v>
      </c>
      <c r="O28" s="38" t="s">
        <v>148</v>
      </c>
      <c r="P28" s="38" t="s">
        <v>78</v>
      </c>
      <c r="Q28" s="51" t="s">
        <v>78</v>
      </c>
      <c r="R28" s="52" t="s">
        <v>148</v>
      </c>
      <c r="S28" s="25" t="s">
        <v>148</v>
      </c>
      <c r="T28" s="70" t="s">
        <v>148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4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148</v>
      </c>
      <c r="G29" s="27" t="s">
        <v>78</v>
      </c>
      <c r="H29" s="38" t="s">
        <v>78</v>
      </c>
      <c r="I29" s="27" t="s">
        <v>148</v>
      </c>
      <c r="J29" s="38" t="s">
        <v>78</v>
      </c>
      <c r="K29" s="38" t="s">
        <v>78</v>
      </c>
      <c r="L29" s="27" t="s">
        <v>148</v>
      </c>
      <c r="M29" s="38" t="s">
        <v>78</v>
      </c>
      <c r="N29" s="38" t="s">
        <v>78</v>
      </c>
      <c r="O29" s="38" t="s">
        <v>148</v>
      </c>
      <c r="P29" s="38" t="s">
        <v>78</v>
      </c>
      <c r="Q29" s="51" t="s">
        <v>78</v>
      </c>
      <c r="R29" s="52" t="s">
        <v>148</v>
      </c>
      <c r="S29" s="25" t="s">
        <v>148</v>
      </c>
      <c r="T29" s="70" t="s">
        <v>148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4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159</v>
      </c>
      <c r="J30" s="38" t="s">
        <v>78</v>
      </c>
      <c r="K30" s="38" t="s">
        <v>78</v>
      </c>
      <c r="L30" s="38" t="s">
        <v>397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397</v>
      </c>
      <c r="S30" s="25" t="s">
        <v>158</v>
      </c>
      <c r="T30" s="70" t="s">
        <v>158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148</v>
      </c>
      <c r="G32" s="38" t="s">
        <v>78</v>
      </c>
      <c r="H32" s="38" t="s">
        <v>78</v>
      </c>
      <c r="I32" s="38" t="s">
        <v>148</v>
      </c>
      <c r="J32" s="38" t="s">
        <v>78</v>
      </c>
      <c r="K32" s="38" t="s">
        <v>78</v>
      </c>
      <c r="L32" s="38" t="s">
        <v>148</v>
      </c>
      <c r="M32" s="38" t="s">
        <v>78</v>
      </c>
      <c r="N32" s="38" t="s">
        <v>78</v>
      </c>
      <c r="O32" s="38" t="s">
        <v>148</v>
      </c>
      <c r="P32" s="38" t="s">
        <v>78</v>
      </c>
      <c r="Q32" s="51" t="s">
        <v>78</v>
      </c>
      <c r="R32" s="52" t="s">
        <v>148</v>
      </c>
      <c r="S32" s="25" t="s">
        <v>148</v>
      </c>
      <c r="T32" s="70" t="s">
        <v>148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149</v>
      </c>
      <c r="J33" s="38" t="s">
        <v>78</v>
      </c>
      <c r="K33" s="38" t="s">
        <v>78</v>
      </c>
      <c r="L33" s="38" t="s">
        <v>149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149</v>
      </c>
      <c r="S33" s="25" t="s">
        <v>149</v>
      </c>
      <c r="T33" s="70" t="s">
        <v>149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148</v>
      </c>
      <c r="G34" s="38" t="s">
        <v>78</v>
      </c>
      <c r="H34" s="38" t="s">
        <v>78</v>
      </c>
      <c r="I34" s="38" t="s">
        <v>148</v>
      </c>
      <c r="J34" s="38" t="s">
        <v>78</v>
      </c>
      <c r="K34" s="38" t="s">
        <v>78</v>
      </c>
      <c r="L34" s="38" t="s">
        <v>148</v>
      </c>
      <c r="M34" s="38" t="s">
        <v>78</v>
      </c>
      <c r="N34" s="38" t="s">
        <v>78</v>
      </c>
      <c r="O34" s="38" t="s">
        <v>165</v>
      </c>
      <c r="P34" s="38" t="s">
        <v>78</v>
      </c>
      <c r="Q34" s="51" t="s">
        <v>78</v>
      </c>
      <c r="R34" s="52" t="s">
        <v>165</v>
      </c>
      <c r="S34" s="25" t="s">
        <v>148</v>
      </c>
      <c r="T34" s="70" t="s">
        <v>148</v>
      </c>
      <c r="U34" s="115" t="str">
        <f t="shared" si="1"/>
        <v>0.001</v>
      </c>
      <c r="V34" s="114"/>
      <c r="W34" s="114" t="str">
        <f t="shared" si="2"/>
        <v>&lt;0.001</v>
      </c>
      <c r="X34" s="114"/>
      <c r="Y34" s="114" t="str">
        <f t="shared" si="3"/>
        <v>&lt;0.001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148</v>
      </c>
      <c r="G36" s="38" t="s">
        <v>78</v>
      </c>
      <c r="H36" s="38" t="s">
        <v>78</v>
      </c>
      <c r="I36" s="38" t="s">
        <v>148</v>
      </c>
      <c r="J36" s="38" t="s">
        <v>78</v>
      </c>
      <c r="K36" s="38" t="s">
        <v>78</v>
      </c>
      <c r="L36" s="38" t="s">
        <v>148</v>
      </c>
      <c r="M36" s="38" t="s">
        <v>78</v>
      </c>
      <c r="N36" s="38" t="s">
        <v>78</v>
      </c>
      <c r="O36" s="38" t="s">
        <v>165</v>
      </c>
      <c r="P36" s="38" t="s">
        <v>78</v>
      </c>
      <c r="Q36" s="51" t="s">
        <v>78</v>
      </c>
      <c r="R36" s="52" t="s">
        <v>165</v>
      </c>
      <c r="S36" s="25" t="s">
        <v>148</v>
      </c>
      <c r="T36" s="70" t="s">
        <v>148</v>
      </c>
      <c r="U36" s="115" t="str">
        <f t="shared" si="1"/>
        <v>0.001</v>
      </c>
      <c r="V36" s="114"/>
      <c r="W36" s="114" t="str">
        <f t="shared" si="2"/>
        <v>&lt;0.001</v>
      </c>
      <c r="X36" s="114"/>
      <c r="Y36" s="114" t="str">
        <f t="shared" si="3"/>
        <v>&lt;0.001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149</v>
      </c>
      <c r="J37" s="38" t="s">
        <v>78</v>
      </c>
      <c r="K37" s="38" t="s">
        <v>78</v>
      </c>
      <c r="L37" s="38" t="s">
        <v>149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149</v>
      </c>
      <c r="S37" s="25" t="s">
        <v>149</v>
      </c>
      <c r="T37" s="70" t="s">
        <v>149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148</v>
      </c>
      <c r="G38" s="38" t="s">
        <v>78</v>
      </c>
      <c r="H38" s="38" t="s">
        <v>78</v>
      </c>
      <c r="I38" s="38" t="s">
        <v>148</v>
      </c>
      <c r="J38" s="38" t="s">
        <v>78</v>
      </c>
      <c r="K38" s="38" t="s">
        <v>78</v>
      </c>
      <c r="L38" s="38" t="s">
        <v>148</v>
      </c>
      <c r="M38" s="38" t="s">
        <v>78</v>
      </c>
      <c r="N38" s="38" t="s">
        <v>78</v>
      </c>
      <c r="O38" s="38" t="s">
        <v>148</v>
      </c>
      <c r="P38" s="38" t="s">
        <v>78</v>
      </c>
      <c r="Q38" s="51" t="s">
        <v>78</v>
      </c>
      <c r="R38" s="52" t="s">
        <v>148</v>
      </c>
      <c r="S38" s="25" t="s">
        <v>148</v>
      </c>
      <c r="T38" s="70" t="s">
        <v>148</v>
      </c>
      <c r="U38" s="115" t="str">
        <f t="shared" si="1"/>
        <v>&lt;0.001</v>
      </c>
      <c r="V38" s="114"/>
      <c r="W38" s="114" t="str">
        <f t="shared" si="2"/>
        <v>-</v>
      </c>
      <c r="X38" s="114"/>
      <c r="Y38" s="114" t="str">
        <f t="shared" si="3"/>
        <v>-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148</v>
      </c>
      <c r="M39" s="38" t="s">
        <v>78</v>
      </c>
      <c r="N39" s="38" t="s">
        <v>78</v>
      </c>
      <c r="O39" s="38" t="s">
        <v>148</v>
      </c>
      <c r="P39" s="38" t="s">
        <v>78</v>
      </c>
      <c r="Q39" s="51" t="s">
        <v>78</v>
      </c>
      <c r="R39" s="52" t="s">
        <v>148</v>
      </c>
      <c r="S39" s="25" t="s">
        <v>148</v>
      </c>
      <c r="T39" s="70" t="s">
        <v>148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172</v>
      </c>
      <c r="G42" s="27" t="s">
        <v>78</v>
      </c>
      <c r="H42" s="27" t="s">
        <v>78</v>
      </c>
      <c r="I42" s="27" t="s">
        <v>172</v>
      </c>
      <c r="J42" s="27" t="s">
        <v>78</v>
      </c>
      <c r="K42" s="27" t="s">
        <v>78</v>
      </c>
      <c r="L42" s="27" t="s">
        <v>172</v>
      </c>
      <c r="M42" s="27" t="s">
        <v>78</v>
      </c>
      <c r="N42" s="38" t="s">
        <v>78</v>
      </c>
      <c r="O42" s="38" t="s">
        <v>172</v>
      </c>
      <c r="P42" s="38" t="s">
        <v>78</v>
      </c>
      <c r="Q42" s="51" t="s">
        <v>78</v>
      </c>
      <c r="R42" s="52" t="s">
        <v>172</v>
      </c>
      <c r="S42" s="25" t="s">
        <v>172</v>
      </c>
      <c r="T42" s="70" t="s">
        <v>172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4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78</v>
      </c>
      <c r="H43" s="27" t="s">
        <v>78</v>
      </c>
      <c r="I43" s="27" t="s">
        <v>172</v>
      </c>
      <c r="J43" s="27" t="s">
        <v>78</v>
      </c>
      <c r="K43" s="27" t="s">
        <v>78</v>
      </c>
      <c r="L43" s="27" t="s">
        <v>172</v>
      </c>
      <c r="M43" s="27" t="s">
        <v>78</v>
      </c>
      <c r="N43" s="38" t="s">
        <v>78</v>
      </c>
      <c r="O43" s="38" t="s">
        <v>172</v>
      </c>
      <c r="P43" s="38" t="s">
        <v>78</v>
      </c>
      <c r="Q43" s="51" t="s">
        <v>78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4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303</v>
      </c>
      <c r="G45" s="27" t="s">
        <v>78</v>
      </c>
      <c r="H45" s="38" t="s">
        <v>78</v>
      </c>
      <c r="I45" s="27" t="s">
        <v>181</v>
      </c>
      <c r="J45" s="38" t="s">
        <v>78</v>
      </c>
      <c r="K45" s="38" t="s">
        <v>78</v>
      </c>
      <c r="L45" s="27" t="s">
        <v>193</v>
      </c>
      <c r="M45" s="38" t="s">
        <v>78</v>
      </c>
      <c r="N45" s="38" t="s">
        <v>78</v>
      </c>
      <c r="O45" s="38" t="s">
        <v>192</v>
      </c>
      <c r="P45" s="38" t="s">
        <v>78</v>
      </c>
      <c r="Q45" s="51" t="s">
        <v>78</v>
      </c>
      <c r="R45" s="52" t="s">
        <v>193</v>
      </c>
      <c r="S45" s="25" t="s">
        <v>181</v>
      </c>
      <c r="T45" s="70" t="s">
        <v>303</v>
      </c>
      <c r="U45" s="115" t="str">
        <f t="shared" si="1"/>
        <v>15.6</v>
      </c>
      <c r="V45" s="114"/>
      <c r="W45" s="114" t="str">
        <f t="shared" si="2"/>
        <v>14.8</v>
      </c>
      <c r="X45" s="114"/>
      <c r="Y45" s="114" t="str">
        <f t="shared" si="3"/>
        <v>15.2</v>
      </c>
      <c r="Z45" s="114"/>
      <c r="AA45" s="53">
        <f t="shared" si="0"/>
        <v>4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78</v>
      </c>
      <c r="H46" s="27" t="s">
        <v>78</v>
      </c>
      <c r="I46" s="27" t="s">
        <v>148</v>
      </c>
      <c r="J46" s="27" t="s">
        <v>78</v>
      </c>
      <c r="K46" s="27" t="s">
        <v>78</v>
      </c>
      <c r="L46" s="27" t="s">
        <v>148</v>
      </c>
      <c r="M46" s="27" t="s">
        <v>78</v>
      </c>
      <c r="N46" s="38" t="s">
        <v>78</v>
      </c>
      <c r="O46" s="38" t="s">
        <v>148</v>
      </c>
      <c r="P46" s="38" t="s">
        <v>78</v>
      </c>
      <c r="Q46" s="51" t="s">
        <v>78</v>
      </c>
      <c r="R46" s="52" t="s">
        <v>148</v>
      </c>
      <c r="S46" s="25" t="s">
        <v>148</v>
      </c>
      <c r="T46" s="70" t="s">
        <v>148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4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331</v>
      </c>
      <c r="G47" s="27" t="s">
        <v>78</v>
      </c>
      <c r="H47" s="27" t="s">
        <v>78</v>
      </c>
      <c r="I47" s="27" t="s">
        <v>282</v>
      </c>
      <c r="J47" s="27" t="s">
        <v>78</v>
      </c>
      <c r="K47" s="27" t="s">
        <v>78</v>
      </c>
      <c r="L47" s="27" t="s">
        <v>280</v>
      </c>
      <c r="M47" s="27" t="s">
        <v>78</v>
      </c>
      <c r="N47" s="38" t="s">
        <v>78</v>
      </c>
      <c r="O47" s="38" t="s">
        <v>306</v>
      </c>
      <c r="P47" s="38" t="s">
        <v>78</v>
      </c>
      <c r="Q47" s="51" t="s">
        <v>78</v>
      </c>
      <c r="R47" s="52" t="s">
        <v>331</v>
      </c>
      <c r="S47" s="25" t="s">
        <v>306</v>
      </c>
      <c r="T47" s="70" t="s">
        <v>188</v>
      </c>
      <c r="U47" s="115" t="str">
        <f t="shared" si="1"/>
        <v>17.3</v>
      </c>
      <c r="V47" s="114"/>
      <c r="W47" s="114" t="str">
        <f t="shared" si="2"/>
        <v>15.9</v>
      </c>
      <c r="X47" s="114"/>
      <c r="Y47" s="114" t="str">
        <f t="shared" si="3"/>
        <v>16.5</v>
      </c>
      <c r="Z47" s="114"/>
      <c r="AA47" s="53">
        <f t="shared" si="0"/>
        <v>4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482</v>
      </c>
      <c r="G48" s="27" t="s">
        <v>78</v>
      </c>
      <c r="H48" s="27" t="s">
        <v>78</v>
      </c>
      <c r="I48" s="27" t="s">
        <v>483</v>
      </c>
      <c r="J48" s="27" t="s">
        <v>78</v>
      </c>
      <c r="K48" s="27" t="s">
        <v>78</v>
      </c>
      <c r="L48" s="27" t="s">
        <v>484</v>
      </c>
      <c r="M48" s="27" t="s">
        <v>78</v>
      </c>
      <c r="N48" s="38" t="s">
        <v>78</v>
      </c>
      <c r="O48" s="38" t="s">
        <v>485</v>
      </c>
      <c r="P48" s="38" t="s">
        <v>78</v>
      </c>
      <c r="Q48" s="51" t="s">
        <v>78</v>
      </c>
      <c r="R48" s="52" t="s">
        <v>484</v>
      </c>
      <c r="S48" s="25" t="s">
        <v>483</v>
      </c>
      <c r="T48" s="70" t="s">
        <v>485</v>
      </c>
      <c r="U48" s="115" t="str">
        <f t="shared" si="1"/>
        <v>51</v>
      </c>
      <c r="V48" s="114"/>
      <c r="W48" s="114" t="str">
        <f t="shared" si="2"/>
        <v>47</v>
      </c>
      <c r="X48" s="114"/>
      <c r="Y48" s="114" t="str">
        <f t="shared" si="3"/>
        <v>49</v>
      </c>
      <c r="Z48" s="114"/>
      <c r="AA48" s="53">
        <f t="shared" si="0"/>
        <v>4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486</v>
      </c>
      <c r="G49" s="27" t="s">
        <v>78</v>
      </c>
      <c r="H49" s="27" t="s">
        <v>78</v>
      </c>
      <c r="I49" s="27" t="s">
        <v>486</v>
      </c>
      <c r="J49" s="27" t="s">
        <v>78</v>
      </c>
      <c r="K49" s="27" t="s">
        <v>78</v>
      </c>
      <c r="L49" s="27" t="s">
        <v>487</v>
      </c>
      <c r="M49" s="27" t="s">
        <v>78</v>
      </c>
      <c r="N49" s="38" t="s">
        <v>78</v>
      </c>
      <c r="O49" s="38" t="s">
        <v>488</v>
      </c>
      <c r="P49" s="38" t="s">
        <v>78</v>
      </c>
      <c r="Q49" s="51" t="s">
        <v>78</v>
      </c>
      <c r="R49" s="52" t="s">
        <v>488</v>
      </c>
      <c r="S49" s="25" t="s">
        <v>487</v>
      </c>
      <c r="T49" s="70" t="s">
        <v>486</v>
      </c>
      <c r="U49" s="115" t="str">
        <f t="shared" si="1"/>
        <v>139</v>
      </c>
      <c r="V49" s="114"/>
      <c r="W49" s="114" t="str">
        <f t="shared" si="2"/>
        <v>111</v>
      </c>
      <c r="X49" s="114"/>
      <c r="Y49" s="114" t="str">
        <f t="shared" si="3"/>
        <v>124</v>
      </c>
      <c r="Z49" s="114"/>
      <c r="AA49" s="53">
        <f t="shared" si="0"/>
        <v>4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203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203</v>
      </c>
      <c r="S50" s="25" t="s">
        <v>203</v>
      </c>
      <c r="T50" s="70" t="s">
        <v>203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204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204</v>
      </c>
      <c r="S51" s="25" t="s">
        <v>204</v>
      </c>
      <c r="T51" s="70" t="s">
        <v>204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204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149</v>
      </c>
      <c r="G53" s="27" t="s">
        <v>78</v>
      </c>
      <c r="H53" s="38" t="s">
        <v>78</v>
      </c>
      <c r="I53" s="27" t="s">
        <v>149</v>
      </c>
      <c r="J53" s="38" t="s">
        <v>78</v>
      </c>
      <c r="K53" s="38" t="s">
        <v>78</v>
      </c>
      <c r="L53" s="27" t="s">
        <v>149</v>
      </c>
      <c r="M53" s="38" t="s">
        <v>78</v>
      </c>
      <c r="N53" s="38" t="s">
        <v>78</v>
      </c>
      <c r="O53" s="38" t="s">
        <v>149</v>
      </c>
      <c r="P53" s="38" t="s">
        <v>78</v>
      </c>
      <c r="Q53" s="51" t="s">
        <v>78</v>
      </c>
      <c r="R53" s="52" t="s">
        <v>149</v>
      </c>
      <c r="S53" s="25" t="s">
        <v>149</v>
      </c>
      <c r="T53" s="70" t="s">
        <v>149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4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207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207</v>
      </c>
      <c r="S54" s="25" t="s">
        <v>207</v>
      </c>
      <c r="T54" s="70" t="s">
        <v>207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472</v>
      </c>
      <c r="G55" s="27" t="s">
        <v>78</v>
      </c>
      <c r="H55" s="27" t="s">
        <v>78</v>
      </c>
      <c r="I55" s="27" t="s">
        <v>472</v>
      </c>
      <c r="J55" s="27" t="s">
        <v>78</v>
      </c>
      <c r="K55" s="27" t="s">
        <v>78</v>
      </c>
      <c r="L55" s="27" t="s">
        <v>472</v>
      </c>
      <c r="M55" s="27" t="s">
        <v>78</v>
      </c>
      <c r="N55" s="38" t="s">
        <v>78</v>
      </c>
      <c r="O55" s="38" t="s">
        <v>472</v>
      </c>
      <c r="P55" s="38" t="s">
        <v>78</v>
      </c>
      <c r="Q55" s="51" t="s">
        <v>78</v>
      </c>
      <c r="R55" s="52" t="s">
        <v>472</v>
      </c>
      <c r="S55" s="25" t="s">
        <v>472</v>
      </c>
      <c r="T55" s="70" t="s">
        <v>472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4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211</v>
      </c>
      <c r="G56" s="27" t="s">
        <v>78</v>
      </c>
      <c r="H56" s="27" t="s">
        <v>78</v>
      </c>
      <c r="I56" s="27" t="s">
        <v>473</v>
      </c>
      <c r="J56" s="27" t="s">
        <v>78</v>
      </c>
      <c r="K56" s="27" t="s">
        <v>78</v>
      </c>
      <c r="L56" s="27" t="s">
        <v>211</v>
      </c>
      <c r="M56" s="27" t="s">
        <v>78</v>
      </c>
      <c r="N56" s="38" t="s">
        <v>78</v>
      </c>
      <c r="O56" s="38" t="s">
        <v>210</v>
      </c>
      <c r="P56" s="38" t="s">
        <v>78</v>
      </c>
      <c r="Q56" s="51" t="s">
        <v>78</v>
      </c>
      <c r="R56" s="52" t="s">
        <v>210</v>
      </c>
      <c r="S56" s="25" t="s">
        <v>473</v>
      </c>
      <c r="T56" s="70" t="s">
        <v>211</v>
      </c>
      <c r="U56" s="115" t="str">
        <f t="shared" si="1"/>
        <v>7.3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4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78</v>
      </c>
      <c r="H57" s="38" t="s">
        <v>78</v>
      </c>
      <c r="I57" s="38" t="s">
        <v>212</v>
      </c>
      <c r="J57" s="38" t="s">
        <v>78</v>
      </c>
      <c r="K57" s="38" t="s">
        <v>78</v>
      </c>
      <c r="L57" s="38" t="s">
        <v>212</v>
      </c>
      <c r="M57" s="38" t="s">
        <v>78</v>
      </c>
      <c r="N57" s="38" t="s">
        <v>78</v>
      </c>
      <c r="O57" s="38" t="s">
        <v>212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4</v>
      </c>
      <c r="W57" s="114" t="s">
        <v>64</v>
      </c>
      <c r="X57" s="114"/>
      <c r="Y57" s="114" t="s">
        <v>64</v>
      </c>
      <c r="Z57" s="114"/>
      <c r="AA57" s="53">
        <f t="shared" si="0"/>
        <v>4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78</v>
      </c>
      <c r="H58" s="27" t="s">
        <v>78</v>
      </c>
      <c r="I58" s="27" t="s">
        <v>212</v>
      </c>
      <c r="J58" s="27" t="s">
        <v>78</v>
      </c>
      <c r="K58" s="27" t="s">
        <v>78</v>
      </c>
      <c r="L58" s="27" t="s">
        <v>212</v>
      </c>
      <c r="M58" s="27" t="s">
        <v>78</v>
      </c>
      <c r="N58" s="38" t="s">
        <v>78</v>
      </c>
      <c r="O58" s="38" t="s">
        <v>212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4</v>
      </c>
      <c r="W58" s="114" t="s">
        <v>64</v>
      </c>
      <c r="X58" s="114"/>
      <c r="Y58" s="114" t="s">
        <v>64</v>
      </c>
      <c r="Z58" s="114"/>
      <c r="AA58" s="53">
        <f t="shared" si="0"/>
        <v>4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78</v>
      </c>
      <c r="H59" s="27" t="s">
        <v>78</v>
      </c>
      <c r="I59" s="27" t="s">
        <v>213</v>
      </c>
      <c r="J59" s="27" t="s">
        <v>78</v>
      </c>
      <c r="K59" s="27" t="s">
        <v>78</v>
      </c>
      <c r="L59" s="27" t="s">
        <v>213</v>
      </c>
      <c r="M59" s="27" t="s">
        <v>78</v>
      </c>
      <c r="N59" s="38" t="s">
        <v>78</v>
      </c>
      <c r="O59" s="38" t="s">
        <v>213</v>
      </c>
      <c r="P59" s="38" t="s">
        <v>78</v>
      </c>
      <c r="Q59" s="51" t="s">
        <v>78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4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78</v>
      </c>
      <c r="H60" s="31" t="s">
        <v>78</v>
      </c>
      <c r="I60" s="31" t="s">
        <v>155</v>
      </c>
      <c r="J60" s="31" t="s">
        <v>78</v>
      </c>
      <c r="K60" s="31" t="s">
        <v>78</v>
      </c>
      <c r="L60" s="31" t="s">
        <v>155</v>
      </c>
      <c r="M60" s="31" t="s">
        <v>78</v>
      </c>
      <c r="N60" s="103" t="s">
        <v>78</v>
      </c>
      <c r="O60" s="103" t="s">
        <v>155</v>
      </c>
      <c r="P60" s="103" t="s">
        <v>78</v>
      </c>
      <c r="Q60" s="104" t="s">
        <v>78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4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37FB8-CB01-43B7-A8A7-24CA600BC0A7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489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>
        <v>46029</v>
      </c>
      <c r="P3" s="96">
        <v>46071</v>
      </c>
      <c r="Q3" s="97">
        <v>46085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0.375</v>
      </c>
      <c r="G4" s="18">
        <v>0.3923611111111111</v>
      </c>
      <c r="H4" s="18">
        <v>0.38194444444444442</v>
      </c>
      <c r="I4" s="18">
        <v>0.41666666666666669</v>
      </c>
      <c r="J4" s="18">
        <v>0.38541666666666669</v>
      </c>
      <c r="K4" s="18">
        <v>0.3923611111111111</v>
      </c>
      <c r="L4" s="18">
        <v>0.40486111111111112</v>
      </c>
      <c r="M4" s="18">
        <v>0.37986111111111115</v>
      </c>
      <c r="N4" s="98">
        <v>0.375</v>
      </c>
      <c r="O4" s="98">
        <v>0.39583333333333331</v>
      </c>
      <c r="P4" s="98">
        <v>0.37638888888888888</v>
      </c>
      <c r="Q4" s="99">
        <v>0.39027777777777778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113</v>
      </c>
      <c r="P5" s="100" t="s">
        <v>113</v>
      </c>
      <c r="Q5" s="101" t="s">
        <v>111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113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430</v>
      </c>
      <c r="G7" s="27" t="s">
        <v>129</v>
      </c>
      <c r="H7" s="27" t="s">
        <v>333</v>
      </c>
      <c r="I7" s="27" t="s">
        <v>217</v>
      </c>
      <c r="J7" s="27" t="s">
        <v>292</v>
      </c>
      <c r="K7" s="27" t="s">
        <v>219</v>
      </c>
      <c r="L7" s="27" t="s">
        <v>490</v>
      </c>
      <c r="M7" s="27" t="s">
        <v>134</v>
      </c>
      <c r="N7" s="38" t="s">
        <v>234</v>
      </c>
      <c r="O7" s="38" t="s">
        <v>289</v>
      </c>
      <c r="P7" s="38" t="s">
        <v>260</v>
      </c>
      <c r="Q7" s="51" t="s">
        <v>270</v>
      </c>
      <c r="R7" s="52" t="s">
        <v>292</v>
      </c>
      <c r="S7" s="25" t="s">
        <v>289</v>
      </c>
      <c r="T7" s="70" t="s">
        <v>244</v>
      </c>
      <c r="U7" s="115" t="str">
        <f>R7</f>
        <v>27.0</v>
      </c>
      <c r="V7" s="114"/>
      <c r="W7" s="114" t="str">
        <f>IF(R7=S7,"-",S7)</f>
        <v>-0.2</v>
      </c>
      <c r="X7" s="114"/>
      <c r="Y7" s="114" t="str">
        <f>IF(R7=T7,"-",T7)</f>
        <v>14.3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314</v>
      </c>
      <c r="G8" s="27" t="s">
        <v>314</v>
      </c>
      <c r="H8" s="27" t="s">
        <v>308</v>
      </c>
      <c r="I8" s="27" t="s">
        <v>230</v>
      </c>
      <c r="J8" s="27" t="s">
        <v>372</v>
      </c>
      <c r="K8" s="27" t="s">
        <v>230</v>
      </c>
      <c r="L8" s="27" t="s">
        <v>258</v>
      </c>
      <c r="M8" s="27" t="s">
        <v>254</v>
      </c>
      <c r="N8" s="38" t="s">
        <v>302</v>
      </c>
      <c r="O8" s="38" t="s">
        <v>234</v>
      </c>
      <c r="P8" s="38" t="s">
        <v>215</v>
      </c>
      <c r="Q8" s="51" t="s">
        <v>137</v>
      </c>
      <c r="R8" s="52" t="s">
        <v>372</v>
      </c>
      <c r="S8" s="25" t="s">
        <v>234</v>
      </c>
      <c r="T8" s="70" t="s">
        <v>138</v>
      </c>
      <c r="U8" s="115" t="str">
        <f>R8</f>
        <v>23.0</v>
      </c>
      <c r="V8" s="114"/>
      <c r="W8" s="114" t="str">
        <f>IF(R8=S8,"-",S8)</f>
        <v>6.0</v>
      </c>
      <c r="X8" s="114"/>
      <c r="Y8" s="114" t="str">
        <f>IF(R8=T8,"-",T8)</f>
        <v>13.9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152</v>
      </c>
      <c r="G9" s="103" t="s">
        <v>152</v>
      </c>
      <c r="H9" s="103" t="s">
        <v>152</v>
      </c>
      <c r="I9" s="103" t="s">
        <v>272</v>
      </c>
      <c r="J9" s="103" t="s">
        <v>208</v>
      </c>
      <c r="K9" s="103" t="s">
        <v>152</v>
      </c>
      <c r="L9" s="103" t="s">
        <v>208</v>
      </c>
      <c r="M9" s="103" t="s">
        <v>272</v>
      </c>
      <c r="N9" s="103" t="s">
        <v>140</v>
      </c>
      <c r="O9" s="103" t="s">
        <v>140</v>
      </c>
      <c r="P9" s="103" t="s">
        <v>152</v>
      </c>
      <c r="Q9" s="104" t="s">
        <v>140</v>
      </c>
      <c r="R9" s="65" t="s">
        <v>140</v>
      </c>
      <c r="S9" s="32" t="s">
        <v>272</v>
      </c>
      <c r="T9" s="71" t="s">
        <v>152</v>
      </c>
      <c r="U9" s="112" t="str">
        <f>R9</f>
        <v>0.5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163</v>
      </c>
      <c r="J15" s="38" t="s">
        <v>78</v>
      </c>
      <c r="K15" s="38" t="s">
        <v>78</v>
      </c>
      <c r="L15" s="27" t="s">
        <v>163</v>
      </c>
      <c r="M15" s="38" t="s">
        <v>78</v>
      </c>
      <c r="N15" s="38" t="s">
        <v>78</v>
      </c>
      <c r="O15" s="38" t="s">
        <v>165</v>
      </c>
      <c r="P15" s="38" t="s">
        <v>78</v>
      </c>
      <c r="Q15" s="51" t="s">
        <v>78</v>
      </c>
      <c r="R15" s="52" t="s">
        <v>163</v>
      </c>
      <c r="S15" s="25" t="s">
        <v>148</v>
      </c>
      <c r="T15" s="70" t="s">
        <v>165</v>
      </c>
      <c r="U15" s="115" t="str">
        <f t="shared" si="1"/>
        <v>0.002</v>
      </c>
      <c r="V15" s="114"/>
      <c r="W15" s="114" t="str">
        <f t="shared" si="2"/>
        <v>&lt;0.001</v>
      </c>
      <c r="X15" s="114"/>
      <c r="Y15" s="114" t="str">
        <f t="shared" si="3"/>
        <v>0.001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158</v>
      </c>
      <c r="H30" s="38" t="s">
        <v>158</v>
      </c>
      <c r="I30" s="38" t="s">
        <v>159</v>
      </c>
      <c r="J30" s="38" t="s">
        <v>154</v>
      </c>
      <c r="K30" s="38" t="s">
        <v>397</v>
      </c>
      <c r="L30" s="38" t="s">
        <v>340</v>
      </c>
      <c r="M30" s="38" t="s">
        <v>159</v>
      </c>
      <c r="N30" s="38" t="s">
        <v>158</v>
      </c>
      <c r="O30" s="38" t="s">
        <v>158</v>
      </c>
      <c r="P30" s="38" t="s">
        <v>158</v>
      </c>
      <c r="Q30" s="51" t="s">
        <v>158</v>
      </c>
      <c r="R30" s="52" t="s">
        <v>154</v>
      </c>
      <c r="S30" s="25" t="s">
        <v>158</v>
      </c>
      <c r="T30" s="70" t="s">
        <v>158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12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148</v>
      </c>
      <c r="G32" s="38" t="s">
        <v>78</v>
      </c>
      <c r="H32" s="38" t="s">
        <v>78</v>
      </c>
      <c r="I32" s="38" t="s">
        <v>148</v>
      </c>
      <c r="J32" s="38" t="s">
        <v>78</v>
      </c>
      <c r="K32" s="38" t="s">
        <v>78</v>
      </c>
      <c r="L32" s="38" t="s">
        <v>148</v>
      </c>
      <c r="M32" s="38" t="s">
        <v>78</v>
      </c>
      <c r="N32" s="38" t="s">
        <v>78</v>
      </c>
      <c r="O32" s="38" t="s">
        <v>148</v>
      </c>
      <c r="P32" s="38" t="s">
        <v>78</v>
      </c>
      <c r="Q32" s="51" t="s">
        <v>78</v>
      </c>
      <c r="R32" s="52" t="s">
        <v>148</v>
      </c>
      <c r="S32" s="25" t="s">
        <v>148</v>
      </c>
      <c r="T32" s="70" t="s">
        <v>148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149</v>
      </c>
      <c r="J33" s="38" t="s">
        <v>78</v>
      </c>
      <c r="K33" s="38" t="s">
        <v>78</v>
      </c>
      <c r="L33" s="38" t="s">
        <v>149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149</v>
      </c>
      <c r="S33" s="25" t="s">
        <v>149</v>
      </c>
      <c r="T33" s="70" t="s">
        <v>149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163</v>
      </c>
      <c r="G34" s="38" t="s">
        <v>78</v>
      </c>
      <c r="H34" s="38" t="s">
        <v>78</v>
      </c>
      <c r="I34" s="38" t="s">
        <v>162</v>
      </c>
      <c r="J34" s="38" t="s">
        <v>78</v>
      </c>
      <c r="K34" s="38" t="s">
        <v>78</v>
      </c>
      <c r="L34" s="38" t="s">
        <v>162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162</v>
      </c>
      <c r="S34" s="25" t="s">
        <v>163</v>
      </c>
      <c r="T34" s="70" t="s">
        <v>162</v>
      </c>
      <c r="U34" s="115" t="str">
        <f t="shared" si="1"/>
        <v>0.003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161</v>
      </c>
      <c r="G36" s="38" t="s">
        <v>78</v>
      </c>
      <c r="H36" s="38" t="s">
        <v>78</v>
      </c>
      <c r="I36" s="38" t="s">
        <v>160</v>
      </c>
      <c r="J36" s="38" t="s">
        <v>78</v>
      </c>
      <c r="K36" s="38" t="s">
        <v>78</v>
      </c>
      <c r="L36" s="38" t="s">
        <v>160</v>
      </c>
      <c r="M36" s="38" t="s">
        <v>78</v>
      </c>
      <c r="N36" s="38" t="s">
        <v>78</v>
      </c>
      <c r="O36" s="38" t="s">
        <v>170</v>
      </c>
      <c r="P36" s="38" t="s">
        <v>78</v>
      </c>
      <c r="Q36" s="51" t="s">
        <v>78</v>
      </c>
      <c r="R36" s="52" t="s">
        <v>160</v>
      </c>
      <c r="S36" s="25" t="s">
        <v>161</v>
      </c>
      <c r="T36" s="70" t="s">
        <v>170</v>
      </c>
      <c r="U36" s="115" t="str">
        <f t="shared" si="1"/>
        <v>0.007</v>
      </c>
      <c r="V36" s="114"/>
      <c r="W36" s="114" t="str">
        <f t="shared" si="2"/>
        <v>0.004</v>
      </c>
      <c r="X36" s="114"/>
      <c r="Y36" s="114" t="str">
        <f t="shared" si="3"/>
        <v>0.006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149</v>
      </c>
      <c r="J37" s="38" t="s">
        <v>78</v>
      </c>
      <c r="K37" s="38" t="s">
        <v>78</v>
      </c>
      <c r="L37" s="38" t="s">
        <v>149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149</v>
      </c>
      <c r="S37" s="25" t="s">
        <v>149</v>
      </c>
      <c r="T37" s="70" t="s">
        <v>149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165</v>
      </c>
      <c r="G38" s="38" t="s">
        <v>78</v>
      </c>
      <c r="H38" s="38" t="s">
        <v>78</v>
      </c>
      <c r="I38" s="38" t="s">
        <v>163</v>
      </c>
      <c r="J38" s="38" t="s">
        <v>78</v>
      </c>
      <c r="K38" s="38" t="s">
        <v>78</v>
      </c>
      <c r="L38" s="38" t="s">
        <v>163</v>
      </c>
      <c r="M38" s="38" t="s">
        <v>78</v>
      </c>
      <c r="N38" s="38" t="s">
        <v>78</v>
      </c>
      <c r="O38" s="38" t="s">
        <v>163</v>
      </c>
      <c r="P38" s="38" t="s">
        <v>78</v>
      </c>
      <c r="Q38" s="51" t="s">
        <v>78</v>
      </c>
      <c r="R38" s="52" t="s">
        <v>163</v>
      </c>
      <c r="S38" s="25" t="s">
        <v>165</v>
      </c>
      <c r="T38" s="70" t="s">
        <v>163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165</v>
      </c>
      <c r="G39" s="38" t="s">
        <v>78</v>
      </c>
      <c r="H39" s="38" t="s">
        <v>78</v>
      </c>
      <c r="I39" s="38" t="s">
        <v>163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165</v>
      </c>
      <c r="P39" s="38" t="s">
        <v>78</v>
      </c>
      <c r="Q39" s="51" t="s">
        <v>78</v>
      </c>
      <c r="R39" s="52" t="s">
        <v>163</v>
      </c>
      <c r="S39" s="25" t="s">
        <v>165</v>
      </c>
      <c r="T39" s="70" t="s">
        <v>163</v>
      </c>
      <c r="U39" s="115" t="str">
        <f t="shared" si="1"/>
        <v>0.002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172</v>
      </c>
      <c r="G42" s="27" t="s">
        <v>172</v>
      </c>
      <c r="H42" s="27" t="s">
        <v>172</v>
      </c>
      <c r="I42" s="27" t="s">
        <v>172</v>
      </c>
      <c r="J42" s="27" t="s">
        <v>172</v>
      </c>
      <c r="K42" s="27" t="s">
        <v>172</v>
      </c>
      <c r="L42" s="27" t="s">
        <v>172</v>
      </c>
      <c r="M42" s="27" t="s">
        <v>172</v>
      </c>
      <c r="N42" s="38" t="s">
        <v>172</v>
      </c>
      <c r="O42" s="38" t="s">
        <v>172</v>
      </c>
      <c r="P42" s="38" t="s">
        <v>172</v>
      </c>
      <c r="Q42" s="51" t="s">
        <v>172</v>
      </c>
      <c r="R42" s="52" t="s">
        <v>172</v>
      </c>
      <c r="S42" s="25" t="s">
        <v>172</v>
      </c>
      <c r="T42" s="70" t="s">
        <v>172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345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345</v>
      </c>
      <c r="S45" s="25" t="s">
        <v>345</v>
      </c>
      <c r="T45" s="70" t="s">
        <v>345</v>
      </c>
      <c r="U45" s="115" t="str">
        <f t="shared" si="1"/>
        <v>14.9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148</v>
      </c>
      <c r="I46" s="27" t="s">
        <v>148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148</v>
      </c>
      <c r="P46" s="38" t="s">
        <v>148</v>
      </c>
      <c r="Q46" s="51" t="s">
        <v>148</v>
      </c>
      <c r="R46" s="52" t="s">
        <v>148</v>
      </c>
      <c r="S46" s="25" t="s">
        <v>148</v>
      </c>
      <c r="T46" s="70" t="s">
        <v>148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390</v>
      </c>
      <c r="G47" s="27" t="s">
        <v>216</v>
      </c>
      <c r="H47" s="27" t="s">
        <v>421</v>
      </c>
      <c r="I47" s="27" t="s">
        <v>402</v>
      </c>
      <c r="J47" s="27" t="s">
        <v>421</v>
      </c>
      <c r="K47" s="27" t="s">
        <v>184</v>
      </c>
      <c r="L47" s="27" t="s">
        <v>280</v>
      </c>
      <c r="M47" s="27" t="s">
        <v>188</v>
      </c>
      <c r="N47" s="38" t="s">
        <v>216</v>
      </c>
      <c r="O47" s="38" t="s">
        <v>306</v>
      </c>
      <c r="P47" s="38" t="s">
        <v>123</v>
      </c>
      <c r="Q47" s="51" t="s">
        <v>306</v>
      </c>
      <c r="R47" s="52" t="s">
        <v>390</v>
      </c>
      <c r="S47" s="25" t="s">
        <v>123</v>
      </c>
      <c r="T47" s="70" t="s">
        <v>423</v>
      </c>
      <c r="U47" s="115" t="str">
        <f t="shared" si="1"/>
        <v>17.1</v>
      </c>
      <c r="V47" s="114"/>
      <c r="W47" s="114" t="str">
        <f t="shared" si="2"/>
        <v>15.7</v>
      </c>
      <c r="X47" s="114"/>
      <c r="Y47" s="114" t="str">
        <f t="shared" si="3"/>
        <v>16.4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485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485</v>
      </c>
      <c r="S48" s="25" t="s">
        <v>485</v>
      </c>
      <c r="T48" s="70" t="s">
        <v>485</v>
      </c>
      <c r="U48" s="115" t="str">
        <f t="shared" si="1"/>
        <v>49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486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486</v>
      </c>
      <c r="S49" s="25" t="s">
        <v>486</v>
      </c>
      <c r="T49" s="70" t="s">
        <v>486</v>
      </c>
      <c r="U49" s="115" t="str">
        <f t="shared" si="1"/>
        <v>124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204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204</v>
      </c>
      <c r="S51" s="25" t="s">
        <v>204</v>
      </c>
      <c r="T51" s="70" t="s">
        <v>204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204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472</v>
      </c>
      <c r="G55" s="27" t="s">
        <v>472</v>
      </c>
      <c r="H55" s="27" t="s">
        <v>472</v>
      </c>
      <c r="I55" s="27" t="s">
        <v>472</v>
      </c>
      <c r="J55" s="27" t="s">
        <v>472</v>
      </c>
      <c r="K55" s="27" t="s">
        <v>472</v>
      </c>
      <c r="L55" s="27" t="s">
        <v>472</v>
      </c>
      <c r="M55" s="27" t="s">
        <v>472</v>
      </c>
      <c r="N55" s="38" t="s">
        <v>472</v>
      </c>
      <c r="O55" s="38" t="s">
        <v>472</v>
      </c>
      <c r="P55" s="38" t="s">
        <v>472</v>
      </c>
      <c r="Q55" s="51" t="s">
        <v>472</v>
      </c>
      <c r="R55" s="52" t="s">
        <v>472</v>
      </c>
      <c r="S55" s="25" t="s">
        <v>472</v>
      </c>
      <c r="T55" s="70" t="s">
        <v>472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211</v>
      </c>
      <c r="G56" s="27" t="s">
        <v>209</v>
      </c>
      <c r="H56" s="27" t="s">
        <v>210</v>
      </c>
      <c r="I56" s="27" t="s">
        <v>210</v>
      </c>
      <c r="J56" s="27" t="s">
        <v>210</v>
      </c>
      <c r="K56" s="27" t="s">
        <v>209</v>
      </c>
      <c r="L56" s="27" t="s">
        <v>210</v>
      </c>
      <c r="M56" s="27" t="s">
        <v>210</v>
      </c>
      <c r="N56" s="38" t="s">
        <v>209</v>
      </c>
      <c r="O56" s="38" t="s">
        <v>210</v>
      </c>
      <c r="P56" s="38" t="s">
        <v>210</v>
      </c>
      <c r="Q56" s="51" t="s">
        <v>211</v>
      </c>
      <c r="R56" s="52" t="s">
        <v>209</v>
      </c>
      <c r="S56" s="25" t="s">
        <v>211</v>
      </c>
      <c r="T56" s="70" t="s">
        <v>210</v>
      </c>
      <c r="U56" s="115" t="str">
        <f t="shared" si="1"/>
        <v>7.4</v>
      </c>
      <c r="V56" s="114"/>
      <c r="W56" s="114" t="str">
        <f t="shared" si="2"/>
        <v>7.2</v>
      </c>
      <c r="X56" s="114"/>
      <c r="Y56" s="114" t="str">
        <f t="shared" si="3"/>
        <v>7.3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3460-EC08-48A2-94E6-706CBE0E24D4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491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>
        <v>46029</v>
      </c>
      <c r="P3" s="96">
        <v>46071</v>
      </c>
      <c r="Q3" s="97">
        <v>46085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0.4145833333333333</v>
      </c>
      <c r="G4" s="18">
        <v>0.37847222222222227</v>
      </c>
      <c r="H4" s="18">
        <v>0.4284722222222222</v>
      </c>
      <c r="I4" s="18">
        <v>0.41388888888888892</v>
      </c>
      <c r="J4" s="18">
        <v>0.40277777777777773</v>
      </c>
      <c r="K4" s="18">
        <v>0.40625</v>
      </c>
      <c r="L4" s="18">
        <v>0.4201388888888889</v>
      </c>
      <c r="M4" s="18">
        <v>0.39166666666666666</v>
      </c>
      <c r="N4" s="98">
        <v>0.3923611111111111</v>
      </c>
      <c r="O4" s="98">
        <v>0.41666666666666669</v>
      </c>
      <c r="P4" s="98">
        <v>0.38819444444444445</v>
      </c>
      <c r="Q4" s="99">
        <v>0.37916666666666665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113</v>
      </c>
      <c r="P5" s="100" t="s">
        <v>113</v>
      </c>
      <c r="Q5" s="101" t="s">
        <v>111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113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134</v>
      </c>
      <c r="G7" s="27" t="s">
        <v>359</v>
      </c>
      <c r="H7" s="27" t="s">
        <v>220</v>
      </c>
      <c r="I7" s="27" t="s">
        <v>120</v>
      </c>
      <c r="J7" s="27" t="s">
        <v>292</v>
      </c>
      <c r="K7" s="27" t="s">
        <v>118</v>
      </c>
      <c r="L7" s="27" t="s">
        <v>492</v>
      </c>
      <c r="M7" s="27" t="s">
        <v>263</v>
      </c>
      <c r="N7" s="38" t="s">
        <v>136</v>
      </c>
      <c r="O7" s="38" t="s">
        <v>493</v>
      </c>
      <c r="P7" s="38" t="s">
        <v>270</v>
      </c>
      <c r="Q7" s="51" t="s">
        <v>260</v>
      </c>
      <c r="R7" s="52" t="s">
        <v>120</v>
      </c>
      <c r="S7" s="25" t="s">
        <v>493</v>
      </c>
      <c r="T7" s="70" t="s">
        <v>186</v>
      </c>
      <c r="U7" s="115" t="str">
        <f>R7</f>
        <v>28.4</v>
      </c>
      <c r="V7" s="114"/>
      <c r="W7" s="114" t="str">
        <f>IF(R7=S7,"-",S7)</f>
        <v>1.2</v>
      </c>
      <c r="X7" s="114"/>
      <c r="Y7" s="114" t="str">
        <f>IF(R7=T7,"-",T7)</f>
        <v>14.5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315</v>
      </c>
      <c r="G8" s="27" t="s">
        <v>267</v>
      </c>
      <c r="H8" s="27" t="s">
        <v>359</v>
      </c>
      <c r="I8" s="27" t="s">
        <v>372</v>
      </c>
      <c r="J8" s="27" t="s">
        <v>229</v>
      </c>
      <c r="K8" s="27" t="s">
        <v>125</v>
      </c>
      <c r="L8" s="27" t="s">
        <v>386</v>
      </c>
      <c r="M8" s="27" t="s">
        <v>221</v>
      </c>
      <c r="N8" s="38" t="s">
        <v>315</v>
      </c>
      <c r="O8" s="38" t="s">
        <v>494</v>
      </c>
      <c r="P8" s="38" t="s">
        <v>270</v>
      </c>
      <c r="Q8" s="51" t="s">
        <v>294</v>
      </c>
      <c r="R8" s="52" t="s">
        <v>229</v>
      </c>
      <c r="S8" s="25" t="s">
        <v>270</v>
      </c>
      <c r="T8" s="70" t="s">
        <v>138</v>
      </c>
      <c r="U8" s="115" t="str">
        <f>R8</f>
        <v>25.5</v>
      </c>
      <c r="V8" s="114"/>
      <c r="W8" s="114" t="str">
        <f>IF(R8=S8,"-",S8)</f>
        <v>3.0</v>
      </c>
      <c r="X8" s="114"/>
      <c r="Y8" s="114" t="str">
        <f>IF(R8=T8,"-",T8)</f>
        <v>13.9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152</v>
      </c>
      <c r="G9" s="103" t="s">
        <v>152</v>
      </c>
      <c r="H9" s="103" t="s">
        <v>152</v>
      </c>
      <c r="I9" s="103" t="s">
        <v>152</v>
      </c>
      <c r="J9" s="103" t="s">
        <v>208</v>
      </c>
      <c r="K9" s="103" t="s">
        <v>152</v>
      </c>
      <c r="L9" s="103" t="s">
        <v>152</v>
      </c>
      <c r="M9" s="103" t="s">
        <v>208</v>
      </c>
      <c r="N9" s="103" t="s">
        <v>152</v>
      </c>
      <c r="O9" s="103" t="s">
        <v>152</v>
      </c>
      <c r="P9" s="103" t="s">
        <v>152</v>
      </c>
      <c r="Q9" s="104" t="s">
        <v>152</v>
      </c>
      <c r="R9" s="65" t="s">
        <v>152</v>
      </c>
      <c r="S9" s="32" t="s">
        <v>208</v>
      </c>
      <c r="T9" s="71" t="s">
        <v>152</v>
      </c>
      <c r="U9" s="112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165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165</v>
      </c>
      <c r="S15" s="25" t="s">
        <v>148</v>
      </c>
      <c r="T15" s="70" t="s">
        <v>148</v>
      </c>
      <c r="U15" s="115" t="str">
        <f t="shared" si="1"/>
        <v>0.001</v>
      </c>
      <c r="V15" s="114"/>
      <c r="W15" s="114" t="str">
        <f t="shared" si="2"/>
        <v>&lt;0.001</v>
      </c>
      <c r="X15" s="114"/>
      <c r="Y15" s="114" t="str">
        <f t="shared" si="3"/>
        <v>&lt;0.001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158</v>
      </c>
      <c r="H30" s="38" t="s">
        <v>158</v>
      </c>
      <c r="I30" s="38" t="s">
        <v>159</v>
      </c>
      <c r="J30" s="38" t="s">
        <v>154</v>
      </c>
      <c r="K30" s="38" t="s">
        <v>397</v>
      </c>
      <c r="L30" s="38" t="s">
        <v>397</v>
      </c>
      <c r="M30" s="38" t="s">
        <v>159</v>
      </c>
      <c r="N30" s="38" t="s">
        <v>158</v>
      </c>
      <c r="O30" s="38" t="s">
        <v>158</v>
      </c>
      <c r="P30" s="38" t="s">
        <v>158</v>
      </c>
      <c r="Q30" s="51" t="s">
        <v>158</v>
      </c>
      <c r="R30" s="52" t="s">
        <v>154</v>
      </c>
      <c r="S30" s="25" t="s">
        <v>158</v>
      </c>
      <c r="T30" s="70" t="s">
        <v>158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12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148</v>
      </c>
      <c r="G32" s="38" t="s">
        <v>78</v>
      </c>
      <c r="H32" s="38" t="s">
        <v>78</v>
      </c>
      <c r="I32" s="38" t="s">
        <v>148</v>
      </c>
      <c r="J32" s="38" t="s">
        <v>78</v>
      </c>
      <c r="K32" s="38" t="s">
        <v>78</v>
      </c>
      <c r="L32" s="38" t="s">
        <v>148</v>
      </c>
      <c r="M32" s="38" t="s">
        <v>78</v>
      </c>
      <c r="N32" s="38" t="s">
        <v>78</v>
      </c>
      <c r="O32" s="38" t="s">
        <v>148</v>
      </c>
      <c r="P32" s="38" t="s">
        <v>78</v>
      </c>
      <c r="Q32" s="51" t="s">
        <v>78</v>
      </c>
      <c r="R32" s="52" t="s">
        <v>148</v>
      </c>
      <c r="S32" s="25" t="s">
        <v>148</v>
      </c>
      <c r="T32" s="70" t="s">
        <v>148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149</v>
      </c>
      <c r="J33" s="38" t="s">
        <v>78</v>
      </c>
      <c r="K33" s="38" t="s">
        <v>78</v>
      </c>
      <c r="L33" s="38" t="s">
        <v>149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149</v>
      </c>
      <c r="S33" s="25" t="s">
        <v>149</v>
      </c>
      <c r="T33" s="70" t="s">
        <v>149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163</v>
      </c>
      <c r="G34" s="38" t="s">
        <v>78</v>
      </c>
      <c r="H34" s="38" t="s">
        <v>78</v>
      </c>
      <c r="I34" s="38" t="s">
        <v>162</v>
      </c>
      <c r="J34" s="38" t="s">
        <v>78</v>
      </c>
      <c r="K34" s="38" t="s">
        <v>78</v>
      </c>
      <c r="L34" s="38" t="s">
        <v>162</v>
      </c>
      <c r="M34" s="38" t="s">
        <v>78</v>
      </c>
      <c r="N34" s="38" t="s">
        <v>78</v>
      </c>
      <c r="O34" s="38" t="s">
        <v>163</v>
      </c>
      <c r="P34" s="38" t="s">
        <v>78</v>
      </c>
      <c r="Q34" s="51" t="s">
        <v>78</v>
      </c>
      <c r="R34" s="52" t="s">
        <v>162</v>
      </c>
      <c r="S34" s="25" t="s">
        <v>163</v>
      </c>
      <c r="T34" s="70" t="s">
        <v>163</v>
      </c>
      <c r="U34" s="115" t="str">
        <f t="shared" si="1"/>
        <v>0.003</v>
      </c>
      <c r="V34" s="114"/>
      <c r="W34" s="114" t="str">
        <f t="shared" si="2"/>
        <v>0.002</v>
      </c>
      <c r="X34" s="114"/>
      <c r="Y34" s="114" t="str">
        <f t="shared" si="3"/>
        <v>0.002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162</v>
      </c>
      <c r="G36" s="38" t="s">
        <v>78</v>
      </c>
      <c r="H36" s="38" t="s">
        <v>78</v>
      </c>
      <c r="I36" s="38" t="s">
        <v>160</v>
      </c>
      <c r="J36" s="38" t="s">
        <v>78</v>
      </c>
      <c r="K36" s="38" t="s">
        <v>78</v>
      </c>
      <c r="L36" s="38" t="s">
        <v>170</v>
      </c>
      <c r="M36" s="38" t="s">
        <v>78</v>
      </c>
      <c r="N36" s="38" t="s">
        <v>78</v>
      </c>
      <c r="O36" s="38" t="s">
        <v>161</v>
      </c>
      <c r="P36" s="38" t="s">
        <v>78</v>
      </c>
      <c r="Q36" s="51" t="s">
        <v>78</v>
      </c>
      <c r="R36" s="52" t="s">
        <v>160</v>
      </c>
      <c r="S36" s="25" t="s">
        <v>162</v>
      </c>
      <c r="T36" s="70" t="s">
        <v>164</v>
      </c>
      <c r="U36" s="115" t="str">
        <f t="shared" si="1"/>
        <v>0.007</v>
      </c>
      <c r="V36" s="114"/>
      <c r="W36" s="114" t="str">
        <f t="shared" si="2"/>
        <v>0.003</v>
      </c>
      <c r="X36" s="114"/>
      <c r="Y36" s="114" t="str">
        <f t="shared" si="3"/>
        <v>0.005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149</v>
      </c>
      <c r="J37" s="38" t="s">
        <v>78</v>
      </c>
      <c r="K37" s="38" t="s">
        <v>78</v>
      </c>
      <c r="L37" s="38" t="s">
        <v>149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149</v>
      </c>
      <c r="S37" s="25" t="s">
        <v>149</v>
      </c>
      <c r="T37" s="70" t="s">
        <v>149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165</v>
      </c>
      <c r="G38" s="38" t="s">
        <v>78</v>
      </c>
      <c r="H38" s="38" t="s">
        <v>78</v>
      </c>
      <c r="I38" s="38" t="s">
        <v>163</v>
      </c>
      <c r="J38" s="38" t="s">
        <v>78</v>
      </c>
      <c r="K38" s="38" t="s">
        <v>78</v>
      </c>
      <c r="L38" s="38" t="s">
        <v>163</v>
      </c>
      <c r="M38" s="38" t="s">
        <v>78</v>
      </c>
      <c r="N38" s="38" t="s">
        <v>78</v>
      </c>
      <c r="O38" s="38" t="s">
        <v>165</v>
      </c>
      <c r="P38" s="38" t="s">
        <v>78</v>
      </c>
      <c r="Q38" s="51" t="s">
        <v>78</v>
      </c>
      <c r="R38" s="52" t="s">
        <v>163</v>
      </c>
      <c r="S38" s="25" t="s">
        <v>165</v>
      </c>
      <c r="T38" s="70" t="s">
        <v>163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163</v>
      </c>
      <c r="J39" s="38" t="s">
        <v>78</v>
      </c>
      <c r="K39" s="38" t="s">
        <v>78</v>
      </c>
      <c r="L39" s="38" t="s">
        <v>165</v>
      </c>
      <c r="M39" s="38" t="s">
        <v>78</v>
      </c>
      <c r="N39" s="38" t="s">
        <v>78</v>
      </c>
      <c r="O39" s="38" t="s">
        <v>165</v>
      </c>
      <c r="P39" s="38" t="s">
        <v>78</v>
      </c>
      <c r="Q39" s="51" t="s">
        <v>78</v>
      </c>
      <c r="R39" s="52" t="s">
        <v>163</v>
      </c>
      <c r="S39" s="25" t="s">
        <v>148</v>
      </c>
      <c r="T39" s="70" t="s">
        <v>165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172</v>
      </c>
      <c r="G42" s="27" t="s">
        <v>172</v>
      </c>
      <c r="H42" s="27" t="s">
        <v>172</v>
      </c>
      <c r="I42" s="27" t="s">
        <v>172</v>
      </c>
      <c r="J42" s="27" t="s">
        <v>172</v>
      </c>
      <c r="K42" s="27" t="s">
        <v>172</v>
      </c>
      <c r="L42" s="27" t="s">
        <v>172</v>
      </c>
      <c r="M42" s="27" t="s">
        <v>172</v>
      </c>
      <c r="N42" s="38" t="s">
        <v>172</v>
      </c>
      <c r="O42" s="38" t="s">
        <v>172</v>
      </c>
      <c r="P42" s="38" t="s">
        <v>172</v>
      </c>
      <c r="Q42" s="51" t="s">
        <v>172</v>
      </c>
      <c r="R42" s="52" t="s">
        <v>172</v>
      </c>
      <c r="S42" s="25" t="s">
        <v>172</v>
      </c>
      <c r="T42" s="70" t="s">
        <v>172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345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345</v>
      </c>
      <c r="S45" s="25" t="s">
        <v>345</v>
      </c>
      <c r="T45" s="70" t="s">
        <v>345</v>
      </c>
      <c r="U45" s="115" t="str">
        <f t="shared" si="1"/>
        <v>14.9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148</v>
      </c>
      <c r="I46" s="27" t="s">
        <v>148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148</v>
      </c>
      <c r="P46" s="38" t="s">
        <v>148</v>
      </c>
      <c r="Q46" s="51" t="s">
        <v>148</v>
      </c>
      <c r="R46" s="52" t="s">
        <v>148</v>
      </c>
      <c r="S46" s="25" t="s">
        <v>148</v>
      </c>
      <c r="T46" s="70" t="s">
        <v>148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390</v>
      </c>
      <c r="G47" s="27" t="s">
        <v>188</v>
      </c>
      <c r="H47" s="27" t="s">
        <v>188</v>
      </c>
      <c r="I47" s="27" t="s">
        <v>402</v>
      </c>
      <c r="J47" s="27" t="s">
        <v>421</v>
      </c>
      <c r="K47" s="27" t="s">
        <v>184</v>
      </c>
      <c r="L47" s="27" t="s">
        <v>280</v>
      </c>
      <c r="M47" s="27" t="s">
        <v>188</v>
      </c>
      <c r="N47" s="38" t="s">
        <v>216</v>
      </c>
      <c r="O47" s="38" t="s">
        <v>306</v>
      </c>
      <c r="P47" s="38" t="s">
        <v>123</v>
      </c>
      <c r="Q47" s="51" t="s">
        <v>308</v>
      </c>
      <c r="R47" s="52" t="s">
        <v>390</v>
      </c>
      <c r="S47" s="25" t="s">
        <v>123</v>
      </c>
      <c r="T47" s="70" t="s">
        <v>423</v>
      </c>
      <c r="U47" s="115" t="str">
        <f t="shared" si="1"/>
        <v>17.1</v>
      </c>
      <c r="V47" s="114"/>
      <c r="W47" s="114" t="str">
        <f t="shared" si="2"/>
        <v>15.7</v>
      </c>
      <c r="X47" s="114"/>
      <c r="Y47" s="114" t="str">
        <f t="shared" si="3"/>
        <v>16.4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495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495</v>
      </c>
      <c r="S48" s="25" t="s">
        <v>495</v>
      </c>
      <c r="T48" s="70" t="s">
        <v>495</v>
      </c>
      <c r="U48" s="115" t="str">
        <f t="shared" si="1"/>
        <v>48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496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496</v>
      </c>
      <c r="S49" s="25" t="s">
        <v>496</v>
      </c>
      <c r="T49" s="70" t="s">
        <v>496</v>
      </c>
      <c r="U49" s="115" t="str">
        <f t="shared" si="1"/>
        <v>105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204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204</v>
      </c>
      <c r="S51" s="25" t="s">
        <v>204</v>
      </c>
      <c r="T51" s="70" t="s">
        <v>204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204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472</v>
      </c>
      <c r="G55" s="27" t="s">
        <v>472</v>
      </c>
      <c r="H55" s="27" t="s">
        <v>472</v>
      </c>
      <c r="I55" s="27" t="s">
        <v>472</v>
      </c>
      <c r="J55" s="27" t="s">
        <v>472</v>
      </c>
      <c r="K55" s="27" t="s">
        <v>472</v>
      </c>
      <c r="L55" s="27" t="s">
        <v>472</v>
      </c>
      <c r="M55" s="27" t="s">
        <v>472</v>
      </c>
      <c r="N55" s="38" t="s">
        <v>472</v>
      </c>
      <c r="O55" s="38" t="s">
        <v>472</v>
      </c>
      <c r="P55" s="38" t="s">
        <v>472</v>
      </c>
      <c r="Q55" s="51" t="s">
        <v>472</v>
      </c>
      <c r="R55" s="52" t="s">
        <v>472</v>
      </c>
      <c r="S55" s="25" t="s">
        <v>472</v>
      </c>
      <c r="T55" s="70" t="s">
        <v>472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211</v>
      </c>
      <c r="G56" s="27" t="s">
        <v>210</v>
      </c>
      <c r="H56" s="27" t="s">
        <v>211</v>
      </c>
      <c r="I56" s="27" t="s">
        <v>211</v>
      </c>
      <c r="J56" s="27" t="s">
        <v>211</v>
      </c>
      <c r="K56" s="27" t="s">
        <v>209</v>
      </c>
      <c r="L56" s="27" t="s">
        <v>210</v>
      </c>
      <c r="M56" s="27" t="s">
        <v>210</v>
      </c>
      <c r="N56" s="38" t="s">
        <v>210</v>
      </c>
      <c r="O56" s="38" t="s">
        <v>211</v>
      </c>
      <c r="P56" s="38" t="s">
        <v>211</v>
      </c>
      <c r="Q56" s="51" t="s">
        <v>210</v>
      </c>
      <c r="R56" s="52" t="s">
        <v>209</v>
      </c>
      <c r="S56" s="25" t="s">
        <v>211</v>
      </c>
      <c r="T56" s="70" t="s">
        <v>210</v>
      </c>
      <c r="U56" s="115" t="str">
        <f t="shared" si="1"/>
        <v>7.4</v>
      </c>
      <c r="V56" s="114"/>
      <c r="W56" s="114" t="str">
        <f t="shared" si="2"/>
        <v>7.2</v>
      </c>
      <c r="X56" s="114"/>
      <c r="Y56" s="114" t="str">
        <f t="shared" si="3"/>
        <v>7.3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D0A6-F523-405D-AD1D-4220CD308D6C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497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>
        <v>46029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0.43055555555555558</v>
      </c>
      <c r="G4" s="18" t="s">
        <v>78</v>
      </c>
      <c r="H4" s="18" t="s">
        <v>78</v>
      </c>
      <c r="I4" s="18">
        <v>0.40972222222222227</v>
      </c>
      <c r="J4" s="18" t="s">
        <v>78</v>
      </c>
      <c r="K4" s="18" t="s">
        <v>78</v>
      </c>
      <c r="L4" s="18">
        <v>0.40625</v>
      </c>
      <c r="M4" s="18" t="s">
        <v>78</v>
      </c>
      <c r="N4" s="98" t="s">
        <v>78</v>
      </c>
      <c r="O4" s="98">
        <v>0.43333333333333335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113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114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431</v>
      </c>
      <c r="G7" s="27" t="s">
        <v>78</v>
      </c>
      <c r="H7" s="27" t="s">
        <v>78</v>
      </c>
      <c r="I7" s="27" t="s">
        <v>498</v>
      </c>
      <c r="J7" s="27" t="s">
        <v>78</v>
      </c>
      <c r="K7" s="27" t="s">
        <v>78</v>
      </c>
      <c r="L7" s="27" t="s">
        <v>334</v>
      </c>
      <c r="M7" s="27" t="s">
        <v>78</v>
      </c>
      <c r="N7" s="38" t="s">
        <v>78</v>
      </c>
      <c r="O7" s="38" t="s">
        <v>260</v>
      </c>
      <c r="P7" s="38" t="s">
        <v>78</v>
      </c>
      <c r="Q7" s="51" t="s">
        <v>78</v>
      </c>
      <c r="R7" s="52" t="s">
        <v>498</v>
      </c>
      <c r="S7" s="25" t="s">
        <v>260</v>
      </c>
      <c r="T7" s="70" t="s">
        <v>282</v>
      </c>
      <c r="U7" s="115" t="str">
        <f>R7</f>
        <v>27.2</v>
      </c>
      <c r="V7" s="114"/>
      <c r="W7" s="114" t="str">
        <f>IF(R7=S7,"-",S7)</f>
        <v>5.0</v>
      </c>
      <c r="X7" s="114"/>
      <c r="Y7" s="114" t="str">
        <f>IF(R7=T7,"-",T7)</f>
        <v>16.2</v>
      </c>
      <c r="Z7" s="114"/>
      <c r="AA7" s="53">
        <f t="shared" ref="AA7:AA60" si="0">12-COUNTIF(F7:Q7,"-")</f>
        <v>4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464</v>
      </c>
      <c r="G8" s="27" t="s">
        <v>78</v>
      </c>
      <c r="H8" s="27" t="s">
        <v>78</v>
      </c>
      <c r="I8" s="27" t="s">
        <v>245</v>
      </c>
      <c r="J8" s="27" t="s">
        <v>78</v>
      </c>
      <c r="K8" s="27" t="s">
        <v>78</v>
      </c>
      <c r="L8" s="27" t="s">
        <v>122</v>
      </c>
      <c r="M8" s="27" t="s">
        <v>78</v>
      </c>
      <c r="N8" s="38" t="s">
        <v>78</v>
      </c>
      <c r="O8" s="38" t="s">
        <v>262</v>
      </c>
      <c r="P8" s="38" t="s">
        <v>78</v>
      </c>
      <c r="Q8" s="51" t="s">
        <v>78</v>
      </c>
      <c r="R8" s="52" t="s">
        <v>122</v>
      </c>
      <c r="S8" s="25" t="s">
        <v>262</v>
      </c>
      <c r="T8" s="70" t="s">
        <v>499</v>
      </c>
      <c r="U8" s="115" t="str">
        <f>R8</f>
        <v>18.0</v>
      </c>
      <c r="V8" s="114"/>
      <c r="W8" s="114" t="str">
        <f>IF(R8=S8,"-",S8)</f>
        <v>3.5</v>
      </c>
      <c r="X8" s="114"/>
      <c r="Y8" s="114" t="str">
        <f>IF(R8=T8,"-",T8)</f>
        <v>11.9</v>
      </c>
      <c r="Z8" s="114"/>
      <c r="AA8" s="53">
        <f t="shared" si="0"/>
        <v>4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140</v>
      </c>
      <c r="G9" s="103" t="s">
        <v>78</v>
      </c>
      <c r="H9" s="103" t="s">
        <v>78</v>
      </c>
      <c r="I9" s="103" t="s">
        <v>140</v>
      </c>
      <c r="J9" s="103" t="s">
        <v>78</v>
      </c>
      <c r="K9" s="103" t="s">
        <v>78</v>
      </c>
      <c r="L9" s="103" t="s">
        <v>152</v>
      </c>
      <c r="M9" s="103" t="s">
        <v>78</v>
      </c>
      <c r="N9" s="103" t="s">
        <v>78</v>
      </c>
      <c r="O9" s="103" t="s">
        <v>140</v>
      </c>
      <c r="P9" s="103" t="s">
        <v>78</v>
      </c>
      <c r="Q9" s="104" t="s">
        <v>78</v>
      </c>
      <c r="R9" s="65" t="s">
        <v>140</v>
      </c>
      <c r="S9" s="32" t="s">
        <v>152</v>
      </c>
      <c r="T9" s="71" t="s">
        <v>140</v>
      </c>
      <c r="U9" s="112" t="str">
        <f>R9</f>
        <v>0.5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4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78</v>
      </c>
      <c r="H10" s="62" t="s">
        <v>78</v>
      </c>
      <c r="I10" s="62" t="s">
        <v>144</v>
      </c>
      <c r="J10" s="62" t="s">
        <v>78</v>
      </c>
      <c r="K10" s="62" t="s">
        <v>78</v>
      </c>
      <c r="L10" s="62" t="s">
        <v>144</v>
      </c>
      <c r="M10" s="62" t="s">
        <v>78</v>
      </c>
      <c r="N10" s="105" t="s">
        <v>78</v>
      </c>
      <c r="O10" s="105" t="s">
        <v>144</v>
      </c>
      <c r="P10" s="105" t="s">
        <v>78</v>
      </c>
      <c r="Q10" s="106" t="s">
        <v>78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4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78</v>
      </c>
      <c r="H11" s="27" t="s">
        <v>78</v>
      </c>
      <c r="I11" s="27" t="s">
        <v>145</v>
      </c>
      <c r="J11" s="27" t="s">
        <v>78</v>
      </c>
      <c r="K11" s="27" t="s">
        <v>78</v>
      </c>
      <c r="L11" s="27" t="s">
        <v>145</v>
      </c>
      <c r="M11" s="27" t="s">
        <v>78</v>
      </c>
      <c r="N11" s="38" t="s">
        <v>78</v>
      </c>
      <c r="O11" s="38" t="s">
        <v>145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4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4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146</v>
      </c>
      <c r="G12" s="27" t="s">
        <v>78</v>
      </c>
      <c r="H12" s="38" t="s">
        <v>78</v>
      </c>
      <c r="I12" s="27" t="s">
        <v>146</v>
      </c>
      <c r="J12" s="38" t="s">
        <v>78</v>
      </c>
      <c r="K12" s="38" t="s">
        <v>78</v>
      </c>
      <c r="L12" s="27" t="s">
        <v>146</v>
      </c>
      <c r="M12" s="38" t="s">
        <v>78</v>
      </c>
      <c r="N12" s="38" t="s">
        <v>78</v>
      </c>
      <c r="O12" s="38" t="s">
        <v>146</v>
      </c>
      <c r="P12" s="38" t="s">
        <v>78</v>
      </c>
      <c r="Q12" s="51" t="s">
        <v>78</v>
      </c>
      <c r="R12" s="52" t="s">
        <v>146</v>
      </c>
      <c r="S12" s="25" t="s">
        <v>146</v>
      </c>
      <c r="T12" s="70" t="s">
        <v>146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4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147</v>
      </c>
      <c r="G13" s="27" t="s">
        <v>78</v>
      </c>
      <c r="H13" s="38" t="s">
        <v>78</v>
      </c>
      <c r="I13" s="27" t="s">
        <v>147</v>
      </c>
      <c r="J13" s="38" t="s">
        <v>78</v>
      </c>
      <c r="K13" s="38" t="s">
        <v>78</v>
      </c>
      <c r="L13" s="27" t="s">
        <v>147</v>
      </c>
      <c r="M13" s="38" t="s">
        <v>78</v>
      </c>
      <c r="N13" s="38" t="s">
        <v>78</v>
      </c>
      <c r="O13" s="38" t="s">
        <v>147</v>
      </c>
      <c r="P13" s="38" t="s">
        <v>78</v>
      </c>
      <c r="Q13" s="51" t="s">
        <v>78</v>
      </c>
      <c r="R13" s="52" t="s">
        <v>147</v>
      </c>
      <c r="S13" s="25" t="s">
        <v>147</v>
      </c>
      <c r="T13" s="70" t="s">
        <v>147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4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148</v>
      </c>
      <c r="G14" s="27" t="s">
        <v>78</v>
      </c>
      <c r="H14" s="38" t="s">
        <v>78</v>
      </c>
      <c r="I14" s="27" t="s">
        <v>148</v>
      </c>
      <c r="J14" s="38" t="s">
        <v>78</v>
      </c>
      <c r="K14" s="38" t="s">
        <v>78</v>
      </c>
      <c r="L14" s="27" t="s">
        <v>148</v>
      </c>
      <c r="M14" s="38" t="s">
        <v>78</v>
      </c>
      <c r="N14" s="38" t="s">
        <v>78</v>
      </c>
      <c r="O14" s="38" t="s">
        <v>148</v>
      </c>
      <c r="P14" s="38" t="s">
        <v>78</v>
      </c>
      <c r="Q14" s="51" t="s">
        <v>78</v>
      </c>
      <c r="R14" s="52" t="s">
        <v>148</v>
      </c>
      <c r="S14" s="25" t="s">
        <v>148</v>
      </c>
      <c r="T14" s="70" t="s">
        <v>148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4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148</v>
      </c>
      <c r="G16" s="27" t="s">
        <v>78</v>
      </c>
      <c r="H16" s="38" t="s">
        <v>78</v>
      </c>
      <c r="I16" s="27" t="s">
        <v>148</v>
      </c>
      <c r="J16" s="38" t="s">
        <v>78</v>
      </c>
      <c r="K16" s="38" t="s">
        <v>78</v>
      </c>
      <c r="L16" s="27" t="s">
        <v>148</v>
      </c>
      <c r="M16" s="38" t="s">
        <v>78</v>
      </c>
      <c r="N16" s="38" t="s">
        <v>78</v>
      </c>
      <c r="O16" s="38" t="s">
        <v>148</v>
      </c>
      <c r="P16" s="38" t="s">
        <v>78</v>
      </c>
      <c r="Q16" s="51" t="s">
        <v>78</v>
      </c>
      <c r="R16" s="52" t="s">
        <v>148</v>
      </c>
      <c r="S16" s="25" t="s">
        <v>148</v>
      </c>
      <c r="T16" s="70" t="s">
        <v>148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4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150</v>
      </c>
      <c r="G18" s="27" t="s">
        <v>78</v>
      </c>
      <c r="H18" s="38" t="s">
        <v>78</v>
      </c>
      <c r="I18" s="27" t="s">
        <v>150</v>
      </c>
      <c r="J18" s="38" t="s">
        <v>78</v>
      </c>
      <c r="K18" s="38" t="s">
        <v>78</v>
      </c>
      <c r="L18" s="27" t="s">
        <v>150</v>
      </c>
      <c r="M18" s="38" t="s">
        <v>78</v>
      </c>
      <c r="N18" s="38" t="s">
        <v>78</v>
      </c>
      <c r="O18" s="38" t="s">
        <v>150</v>
      </c>
      <c r="P18" s="38" t="s">
        <v>78</v>
      </c>
      <c r="Q18" s="51" t="s">
        <v>78</v>
      </c>
      <c r="R18" s="52" t="s">
        <v>150</v>
      </c>
      <c r="S18" s="25" t="s">
        <v>150</v>
      </c>
      <c r="T18" s="70" t="s">
        <v>150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4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143</v>
      </c>
      <c r="G20" s="27" t="s">
        <v>78</v>
      </c>
      <c r="H20" s="38" t="s">
        <v>78</v>
      </c>
      <c r="I20" s="27" t="s">
        <v>151</v>
      </c>
      <c r="J20" s="38" t="s">
        <v>78</v>
      </c>
      <c r="K20" s="38" t="s">
        <v>78</v>
      </c>
      <c r="L20" s="27" t="s">
        <v>140</v>
      </c>
      <c r="M20" s="38" t="s">
        <v>78</v>
      </c>
      <c r="N20" s="38" t="s">
        <v>78</v>
      </c>
      <c r="O20" s="38" t="s">
        <v>139</v>
      </c>
      <c r="P20" s="38" t="s">
        <v>78</v>
      </c>
      <c r="Q20" s="51" t="s">
        <v>78</v>
      </c>
      <c r="R20" s="52" t="s">
        <v>143</v>
      </c>
      <c r="S20" s="25" t="s">
        <v>151</v>
      </c>
      <c r="T20" s="70" t="s">
        <v>140</v>
      </c>
      <c r="U20" s="115" t="str">
        <f t="shared" si="1"/>
        <v>0.8</v>
      </c>
      <c r="V20" s="114"/>
      <c r="W20" s="114" t="str">
        <f t="shared" si="2"/>
        <v>&lt;0.4</v>
      </c>
      <c r="X20" s="114"/>
      <c r="Y20" s="114" t="str">
        <f t="shared" si="3"/>
        <v>0.5</v>
      </c>
      <c r="Z20" s="114"/>
      <c r="AA20" s="53">
        <f t="shared" si="0"/>
        <v>4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153</v>
      </c>
      <c r="G21" s="27" t="s">
        <v>78</v>
      </c>
      <c r="H21" s="38" t="s">
        <v>78</v>
      </c>
      <c r="I21" s="27" t="s">
        <v>153</v>
      </c>
      <c r="J21" s="38" t="s">
        <v>78</v>
      </c>
      <c r="K21" s="38" t="s">
        <v>78</v>
      </c>
      <c r="L21" s="27" t="s">
        <v>153</v>
      </c>
      <c r="M21" s="38" t="s">
        <v>78</v>
      </c>
      <c r="N21" s="38" t="s">
        <v>78</v>
      </c>
      <c r="O21" s="38" t="s">
        <v>153</v>
      </c>
      <c r="P21" s="38" t="s">
        <v>78</v>
      </c>
      <c r="Q21" s="51" t="s">
        <v>78</v>
      </c>
      <c r="R21" s="52" t="s">
        <v>153</v>
      </c>
      <c r="S21" s="25" t="s">
        <v>153</v>
      </c>
      <c r="T21" s="70" t="s">
        <v>153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4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155</v>
      </c>
      <c r="G22" s="27" t="s">
        <v>78</v>
      </c>
      <c r="H22" s="38" t="s">
        <v>78</v>
      </c>
      <c r="I22" s="27" t="s">
        <v>155</v>
      </c>
      <c r="J22" s="38" t="s">
        <v>78</v>
      </c>
      <c r="K22" s="38" t="s">
        <v>78</v>
      </c>
      <c r="L22" s="27" t="s">
        <v>155</v>
      </c>
      <c r="M22" s="38" t="s">
        <v>78</v>
      </c>
      <c r="N22" s="38" t="s">
        <v>78</v>
      </c>
      <c r="O22" s="38" t="s">
        <v>155</v>
      </c>
      <c r="P22" s="38" t="s">
        <v>78</v>
      </c>
      <c r="Q22" s="51" t="s">
        <v>78</v>
      </c>
      <c r="R22" s="52" t="s">
        <v>155</v>
      </c>
      <c r="S22" s="25" t="s">
        <v>155</v>
      </c>
      <c r="T22" s="70" t="s">
        <v>155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4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156</v>
      </c>
      <c r="G23" s="27" t="s">
        <v>78</v>
      </c>
      <c r="H23" s="38" t="s">
        <v>78</v>
      </c>
      <c r="I23" s="27" t="s">
        <v>156</v>
      </c>
      <c r="J23" s="38" t="s">
        <v>78</v>
      </c>
      <c r="K23" s="38" t="s">
        <v>78</v>
      </c>
      <c r="L23" s="27" t="s">
        <v>156</v>
      </c>
      <c r="M23" s="38" t="s">
        <v>78</v>
      </c>
      <c r="N23" s="38" t="s">
        <v>78</v>
      </c>
      <c r="O23" s="38" t="s">
        <v>156</v>
      </c>
      <c r="P23" s="38" t="s">
        <v>78</v>
      </c>
      <c r="Q23" s="51" t="s">
        <v>78</v>
      </c>
      <c r="R23" s="52" t="s">
        <v>156</v>
      </c>
      <c r="S23" s="25" t="s">
        <v>156</v>
      </c>
      <c r="T23" s="70" t="s">
        <v>156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4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157</v>
      </c>
      <c r="G24" s="27" t="s">
        <v>78</v>
      </c>
      <c r="H24" s="38" t="s">
        <v>78</v>
      </c>
      <c r="I24" s="27" t="s">
        <v>157</v>
      </c>
      <c r="J24" s="38" t="s">
        <v>78</v>
      </c>
      <c r="K24" s="38" t="s">
        <v>78</v>
      </c>
      <c r="L24" s="27" t="s">
        <v>157</v>
      </c>
      <c r="M24" s="38" t="s">
        <v>78</v>
      </c>
      <c r="N24" s="38" t="s">
        <v>78</v>
      </c>
      <c r="O24" s="38" t="s">
        <v>157</v>
      </c>
      <c r="P24" s="38" t="s">
        <v>78</v>
      </c>
      <c r="Q24" s="51" t="s">
        <v>78</v>
      </c>
      <c r="R24" s="52" t="s">
        <v>157</v>
      </c>
      <c r="S24" s="25" t="s">
        <v>157</v>
      </c>
      <c r="T24" s="70" t="s">
        <v>157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4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149</v>
      </c>
      <c r="G25" s="27" t="s">
        <v>78</v>
      </c>
      <c r="H25" s="38" t="s">
        <v>78</v>
      </c>
      <c r="I25" s="27" t="s">
        <v>149</v>
      </c>
      <c r="J25" s="38" t="s">
        <v>78</v>
      </c>
      <c r="K25" s="38" t="s">
        <v>78</v>
      </c>
      <c r="L25" s="27" t="s">
        <v>149</v>
      </c>
      <c r="M25" s="38" t="s">
        <v>78</v>
      </c>
      <c r="N25" s="38" t="s">
        <v>78</v>
      </c>
      <c r="O25" s="38" t="s">
        <v>149</v>
      </c>
      <c r="P25" s="38" t="s">
        <v>78</v>
      </c>
      <c r="Q25" s="51" t="s">
        <v>78</v>
      </c>
      <c r="R25" s="52" t="s">
        <v>149</v>
      </c>
      <c r="S25" s="25" t="s">
        <v>149</v>
      </c>
      <c r="T25" s="70" t="s">
        <v>149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4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148</v>
      </c>
      <c r="G26" s="27" t="s">
        <v>78</v>
      </c>
      <c r="H26" s="38" t="s">
        <v>78</v>
      </c>
      <c r="I26" s="27" t="s">
        <v>148</v>
      </c>
      <c r="J26" s="38" t="s">
        <v>78</v>
      </c>
      <c r="K26" s="38" t="s">
        <v>78</v>
      </c>
      <c r="L26" s="27" t="s">
        <v>148</v>
      </c>
      <c r="M26" s="38" t="s">
        <v>78</v>
      </c>
      <c r="N26" s="38" t="s">
        <v>78</v>
      </c>
      <c r="O26" s="38" t="s">
        <v>148</v>
      </c>
      <c r="P26" s="38" t="s">
        <v>78</v>
      </c>
      <c r="Q26" s="51" t="s">
        <v>78</v>
      </c>
      <c r="R26" s="52" t="s">
        <v>148</v>
      </c>
      <c r="S26" s="25" t="s">
        <v>148</v>
      </c>
      <c r="T26" s="70" t="s">
        <v>148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4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148</v>
      </c>
      <c r="G27" s="27" t="s">
        <v>78</v>
      </c>
      <c r="H27" s="38" t="s">
        <v>78</v>
      </c>
      <c r="I27" s="27" t="s">
        <v>148</v>
      </c>
      <c r="J27" s="38" t="s">
        <v>78</v>
      </c>
      <c r="K27" s="38" t="s">
        <v>78</v>
      </c>
      <c r="L27" s="27" t="s">
        <v>148</v>
      </c>
      <c r="M27" s="38" t="s">
        <v>78</v>
      </c>
      <c r="N27" s="38" t="s">
        <v>78</v>
      </c>
      <c r="O27" s="38" t="s">
        <v>148</v>
      </c>
      <c r="P27" s="38" t="s">
        <v>78</v>
      </c>
      <c r="Q27" s="51" t="s">
        <v>78</v>
      </c>
      <c r="R27" s="52" t="s">
        <v>148</v>
      </c>
      <c r="S27" s="25" t="s">
        <v>148</v>
      </c>
      <c r="T27" s="70" t="s">
        <v>148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4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148</v>
      </c>
      <c r="G28" s="27" t="s">
        <v>78</v>
      </c>
      <c r="H28" s="38" t="s">
        <v>78</v>
      </c>
      <c r="I28" s="27" t="s">
        <v>148</v>
      </c>
      <c r="J28" s="38" t="s">
        <v>78</v>
      </c>
      <c r="K28" s="38" t="s">
        <v>78</v>
      </c>
      <c r="L28" s="27" t="s">
        <v>148</v>
      </c>
      <c r="M28" s="38" t="s">
        <v>78</v>
      </c>
      <c r="N28" s="38" t="s">
        <v>78</v>
      </c>
      <c r="O28" s="38" t="s">
        <v>148</v>
      </c>
      <c r="P28" s="38" t="s">
        <v>78</v>
      </c>
      <c r="Q28" s="51" t="s">
        <v>78</v>
      </c>
      <c r="R28" s="52" t="s">
        <v>148</v>
      </c>
      <c r="S28" s="25" t="s">
        <v>148</v>
      </c>
      <c r="T28" s="70" t="s">
        <v>148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4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148</v>
      </c>
      <c r="G29" s="27" t="s">
        <v>78</v>
      </c>
      <c r="H29" s="38" t="s">
        <v>78</v>
      </c>
      <c r="I29" s="27" t="s">
        <v>148</v>
      </c>
      <c r="J29" s="38" t="s">
        <v>78</v>
      </c>
      <c r="K29" s="38" t="s">
        <v>78</v>
      </c>
      <c r="L29" s="27" t="s">
        <v>148</v>
      </c>
      <c r="M29" s="38" t="s">
        <v>78</v>
      </c>
      <c r="N29" s="38" t="s">
        <v>78</v>
      </c>
      <c r="O29" s="38" t="s">
        <v>148</v>
      </c>
      <c r="P29" s="38" t="s">
        <v>78</v>
      </c>
      <c r="Q29" s="51" t="s">
        <v>78</v>
      </c>
      <c r="R29" s="52" t="s">
        <v>148</v>
      </c>
      <c r="S29" s="25" t="s">
        <v>148</v>
      </c>
      <c r="T29" s="70" t="s">
        <v>148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4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158</v>
      </c>
      <c r="J30" s="38" t="s">
        <v>78</v>
      </c>
      <c r="K30" s="38" t="s">
        <v>78</v>
      </c>
      <c r="L30" s="38" t="s">
        <v>296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296</v>
      </c>
      <c r="S30" s="25" t="s">
        <v>158</v>
      </c>
      <c r="T30" s="70" t="s">
        <v>158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148</v>
      </c>
      <c r="G32" s="38" t="s">
        <v>78</v>
      </c>
      <c r="H32" s="38" t="s">
        <v>78</v>
      </c>
      <c r="I32" s="38" t="s">
        <v>148</v>
      </c>
      <c r="J32" s="38" t="s">
        <v>78</v>
      </c>
      <c r="K32" s="38" t="s">
        <v>78</v>
      </c>
      <c r="L32" s="38" t="s">
        <v>148</v>
      </c>
      <c r="M32" s="38" t="s">
        <v>78</v>
      </c>
      <c r="N32" s="38" t="s">
        <v>78</v>
      </c>
      <c r="O32" s="38" t="s">
        <v>148</v>
      </c>
      <c r="P32" s="38" t="s">
        <v>78</v>
      </c>
      <c r="Q32" s="51" t="s">
        <v>78</v>
      </c>
      <c r="R32" s="52" t="s">
        <v>148</v>
      </c>
      <c r="S32" s="25" t="s">
        <v>148</v>
      </c>
      <c r="T32" s="70" t="s">
        <v>148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149</v>
      </c>
      <c r="J33" s="38" t="s">
        <v>78</v>
      </c>
      <c r="K33" s="38" t="s">
        <v>78</v>
      </c>
      <c r="L33" s="38" t="s">
        <v>149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149</v>
      </c>
      <c r="S33" s="25" t="s">
        <v>149</v>
      </c>
      <c r="T33" s="70" t="s">
        <v>149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148</v>
      </c>
      <c r="G34" s="38" t="s">
        <v>78</v>
      </c>
      <c r="H34" s="38" t="s">
        <v>78</v>
      </c>
      <c r="I34" s="38" t="s">
        <v>148</v>
      </c>
      <c r="J34" s="38" t="s">
        <v>78</v>
      </c>
      <c r="K34" s="38" t="s">
        <v>78</v>
      </c>
      <c r="L34" s="38" t="s">
        <v>165</v>
      </c>
      <c r="M34" s="38" t="s">
        <v>78</v>
      </c>
      <c r="N34" s="38" t="s">
        <v>78</v>
      </c>
      <c r="O34" s="38" t="s">
        <v>148</v>
      </c>
      <c r="P34" s="38" t="s">
        <v>78</v>
      </c>
      <c r="Q34" s="51" t="s">
        <v>78</v>
      </c>
      <c r="R34" s="52" t="s">
        <v>165</v>
      </c>
      <c r="S34" s="25" t="s">
        <v>148</v>
      </c>
      <c r="T34" s="70" t="s">
        <v>148</v>
      </c>
      <c r="U34" s="115" t="str">
        <f t="shared" si="1"/>
        <v>0.001</v>
      </c>
      <c r="V34" s="114"/>
      <c r="W34" s="114" t="str">
        <f t="shared" si="2"/>
        <v>&lt;0.001</v>
      </c>
      <c r="X34" s="114"/>
      <c r="Y34" s="114" t="str">
        <f t="shared" si="3"/>
        <v>&lt;0.001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148</v>
      </c>
      <c r="G36" s="38" t="s">
        <v>78</v>
      </c>
      <c r="H36" s="38" t="s">
        <v>78</v>
      </c>
      <c r="I36" s="38" t="s">
        <v>148</v>
      </c>
      <c r="J36" s="38" t="s">
        <v>78</v>
      </c>
      <c r="K36" s="38" t="s">
        <v>78</v>
      </c>
      <c r="L36" s="38" t="s">
        <v>165</v>
      </c>
      <c r="M36" s="38" t="s">
        <v>78</v>
      </c>
      <c r="N36" s="38" t="s">
        <v>78</v>
      </c>
      <c r="O36" s="38" t="s">
        <v>148</v>
      </c>
      <c r="P36" s="38" t="s">
        <v>78</v>
      </c>
      <c r="Q36" s="51" t="s">
        <v>78</v>
      </c>
      <c r="R36" s="52" t="s">
        <v>165</v>
      </c>
      <c r="S36" s="25" t="s">
        <v>148</v>
      </c>
      <c r="T36" s="70" t="s">
        <v>148</v>
      </c>
      <c r="U36" s="115" t="str">
        <f t="shared" si="1"/>
        <v>0.001</v>
      </c>
      <c r="V36" s="114"/>
      <c r="W36" s="114" t="str">
        <f t="shared" si="2"/>
        <v>&lt;0.001</v>
      </c>
      <c r="X36" s="114"/>
      <c r="Y36" s="114" t="str">
        <f t="shared" si="3"/>
        <v>&lt;0.001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149</v>
      </c>
      <c r="J37" s="38" t="s">
        <v>78</v>
      </c>
      <c r="K37" s="38" t="s">
        <v>78</v>
      </c>
      <c r="L37" s="38" t="s">
        <v>149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149</v>
      </c>
      <c r="S37" s="25" t="s">
        <v>149</v>
      </c>
      <c r="T37" s="70" t="s">
        <v>149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148</v>
      </c>
      <c r="G38" s="38" t="s">
        <v>78</v>
      </c>
      <c r="H38" s="38" t="s">
        <v>78</v>
      </c>
      <c r="I38" s="38" t="s">
        <v>148</v>
      </c>
      <c r="J38" s="38" t="s">
        <v>78</v>
      </c>
      <c r="K38" s="38" t="s">
        <v>78</v>
      </c>
      <c r="L38" s="38" t="s">
        <v>148</v>
      </c>
      <c r="M38" s="38" t="s">
        <v>78</v>
      </c>
      <c r="N38" s="38" t="s">
        <v>78</v>
      </c>
      <c r="O38" s="38" t="s">
        <v>148</v>
      </c>
      <c r="P38" s="38" t="s">
        <v>78</v>
      </c>
      <c r="Q38" s="51" t="s">
        <v>78</v>
      </c>
      <c r="R38" s="52" t="s">
        <v>148</v>
      </c>
      <c r="S38" s="25" t="s">
        <v>148</v>
      </c>
      <c r="T38" s="70" t="s">
        <v>148</v>
      </c>
      <c r="U38" s="115" t="str">
        <f t="shared" si="1"/>
        <v>&lt;0.001</v>
      </c>
      <c r="V38" s="114"/>
      <c r="W38" s="114" t="str">
        <f t="shared" si="2"/>
        <v>-</v>
      </c>
      <c r="X38" s="114"/>
      <c r="Y38" s="114" t="str">
        <f t="shared" si="3"/>
        <v>-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148</v>
      </c>
      <c r="M39" s="38" t="s">
        <v>78</v>
      </c>
      <c r="N39" s="38" t="s">
        <v>78</v>
      </c>
      <c r="O39" s="38" t="s">
        <v>148</v>
      </c>
      <c r="P39" s="38" t="s">
        <v>78</v>
      </c>
      <c r="Q39" s="51" t="s">
        <v>78</v>
      </c>
      <c r="R39" s="52" t="s">
        <v>148</v>
      </c>
      <c r="S39" s="25" t="s">
        <v>148</v>
      </c>
      <c r="T39" s="70" t="s">
        <v>148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172</v>
      </c>
      <c r="G42" s="27" t="s">
        <v>78</v>
      </c>
      <c r="H42" s="27" t="s">
        <v>78</v>
      </c>
      <c r="I42" s="27" t="s">
        <v>172</v>
      </c>
      <c r="J42" s="27" t="s">
        <v>78</v>
      </c>
      <c r="K42" s="27" t="s">
        <v>78</v>
      </c>
      <c r="L42" s="27" t="s">
        <v>172</v>
      </c>
      <c r="M42" s="27" t="s">
        <v>78</v>
      </c>
      <c r="N42" s="38" t="s">
        <v>78</v>
      </c>
      <c r="O42" s="38" t="s">
        <v>172</v>
      </c>
      <c r="P42" s="38" t="s">
        <v>78</v>
      </c>
      <c r="Q42" s="51" t="s">
        <v>78</v>
      </c>
      <c r="R42" s="52" t="s">
        <v>172</v>
      </c>
      <c r="S42" s="25" t="s">
        <v>172</v>
      </c>
      <c r="T42" s="70" t="s">
        <v>172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4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78</v>
      </c>
      <c r="H43" s="27" t="s">
        <v>78</v>
      </c>
      <c r="I43" s="27" t="s">
        <v>172</v>
      </c>
      <c r="J43" s="27" t="s">
        <v>78</v>
      </c>
      <c r="K43" s="27" t="s">
        <v>78</v>
      </c>
      <c r="L43" s="27" t="s">
        <v>172</v>
      </c>
      <c r="M43" s="27" t="s">
        <v>78</v>
      </c>
      <c r="N43" s="38" t="s">
        <v>78</v>
      </c>
      <c r="O43" s="38" t="s">
        <v>172</v>
      </c>
      <c r="P43" s="38" t="s">
        <v>78</v>
      </c>
      <c r="Q43" s="51" t="s">
        <v>78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4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336</v>
      </c>
      <c r="G45" s="27" t="s">
        <v>78</v>
      </c>
      <c r="H45" s="38" t="s">
        <v>78</v>
      </c>
      <c r="I45" s="27" t="s">
        <v>500</v>
      </c>
      <c r="J45" s="38" t="s">
        <v>78</v>
      </c>
      <c r="K45" s="38" t="s">
        <v>78</v>
      </c>
      <c r="L45" s="27" t="s">
        <v>500</v>
      </c>
      <c r="M45" s="38" t="s">
        <v>78</v>
      </c>
      <c r="N45" s="38" t="s">
        <v>78</v>
      </c>
      <c r="O45" s="38" t="s">
        <v>353</v>
      </c>
      <c r="P45" s="38" t="s">
        <v>78</v>
      </c>
      <c r="Q45" s="51" t="s">
        <v>78</v>
      </c>
      <c r="R45" s="52" t="s">
        <v>500</v>
      </c>
      <c r="S45" s="25" t="s">
        <v>353</v>
      </c>
      <c r="T45" s="70" t="s">
        <v>293</v>
      </c>
      <c r="U45" s="115" t="str">
        <f t="shared" si="1"/>
        <v>8.9</v>
      </c>
      <c r="V45" s="114"/>
      <c r="W45" s="114" t="str">
        <f t="shared" si="2"/>
        <v>8.3</v>
      </c>
      <c r="X45" s="114"/>
      <c r="Y45" s="114" t="str">
        <f t="shared" si="3"/>
        <v>8.7</v>
      </c>
      <c r="Z45" s="114"/>
      <c r="AA45" s="53">
        <f t="shared" si="0"/>
        <v>4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78</v>
      </c>
      <c r="H46" s="27" t="s">
        <v>78</v>
      </c>
      <c r="I46" s="27" t="s">
        <v>148</v>
      </c>
      <c r="J46" s="27" t="s">
        <v>78</v>
      </c>
      <c r="K46" s="27" t="s">
        <v>78</v>
      </c>
      <c r="L46" s="27" t="s">
        <v>148</v>
      </c>
      <c r="M46" s="27" t="s">
        <v>78</v>
      </c>
      <c r="N46" s="38" t="s">
        <v>78</v>
      </c>
      <c r="O46" s="38" t="s">
        <v>148</v>
      </c>
      <c r="P46" s="38" t="s">
        <v>78</v>
      </c>
      <c r="Q46" s="51" t="s">
        <v>78</v>
      </c>
      <c r="R46" s="52" t="s">
        <v>148</v>
      </c>
      <c r="S46" s="25" t="s">
        <v>148</v>
      </c>
      <c r="T46" s="70" t="s">
        <v>148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4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133</v>
      </c>
      <c r="G47" s="27" t="s">
        <v>78</v>
      </c>
      <c r="H47" s="27" t="s">
        <v>78</v>
      </c>
      <c r="I47" s="27" t="s">
        <v>450</v>
      </c>
      <c r="J47" s="27" t="s">
        <v>78</v>
      </c>
      <c r="K47" s="27" t="s">
        <v>78</v>
      </c>
      <c r="L47" s="27" t="s">
        <v>501</v>
      </c>
      <c r="M47" s="27" t="s">
        <v>78</v>
      </c>
      <c r="N47" s="38" t="s">
        <v>78</v>
      </c>
      <c r="O47" s="38" t="s">
        <v>466</v>
      </c>
      <c r="P47" s="38" t="s">
        <v>78</v>
      </c>
      <c r="Q47" s="51" t="s">
        <v>78</v>
      </c>
      <c r="R47" s="52" t="s">
        <v>133</v>
      </c>
      <c r="S47" s="25" t="s">
        <v>501</v>
      </c>
      <c r="T47" s="70" t="s">
        <v>430</v>
      </c>
      <c r="U47" s="115" t="str">
        <f t="shared" si="1"/>
        <v>12.7</v>
      </c>
      <c r="V47" s="114"/>
      <c r="W47" s="114" t="str">
        <f t="shared" si="2"/>
        <v>8.1</v>
      </c>
      <c r="X47" s="114"/>
      <c r="Y47" s="114" t="str">
        <f t="shared" si="3"/>
        <v>10.3</v>
      </c>
      <c r="Z47" s="114"/>
      <c r="AA47" s="53">
        <f t="shared" si="0"/>
        <v>4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197</v>
      </c>
      <c r="G48" s="27" t="s">
        <v>78</v>
      </c>
      <c r="H48" s="27" t="s">
        <v>78</v>
      </c>
      <c r="I48" s="27" t="s">
        <v>502</v>
      </c>
      <c r="J48" s="27" t="s">
        <v>78</v>
      </c>
      <c r="K48" s="27" t="s">
        <v>78</v>
      </c>
      <c r="L48" s="27" t="s">
        <v>502</v>
      </c>
      <c r="M48" s="27" t="s">
        <v>78</v>
      </c>
      <c r="N48" s="38" t="s">
        <v>78</v>
      </c>
      <c r="O48" s="38" t="s">
        <v>434</v>
      </c>
      <c r="P48" s="38" t="s">
        <v>78</v>
      </c>
      <c r="Q48" s="51" t="s">
        <v>78</v>
      </c>
      <c r="R48" s="52" t="s">
        <v>197</v>
      </c>
      <c r="S48" s="25" t="s">
        <v>434</v>
      </c>
      <c r="T48" s="70" t="s">
        <v>502</v>
      </c>
      <c r="U48" s="115" t="str">
        <f t="shared" si="1"/>
        <v>26</v>
      </c>
      <c r="V48" s="114"/>
      <c r="W48" s="114" t="str">
        <f t="shared" si="2"/>
        <v>23</v>
      </c>
      <c r="X48" s="114"/>
      <c r="Y48" s="114" t="str">
        <f t="shared" si="3"/>
        <v>24</v>
      </c>
      <c r="Z48" s="114"/>
      <c r="AA48" s="53">
        <f t="shared" si="0"/>
        <v>4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346</v>
      </c>
      <c r="G49" s="27" t="s">
        <v>78</v>
      </c>
      <c r="H49" s="27" t="s">
        <v>78</v>
      </c>
      <c r="I49" s="27" t="s">
        <v>436</v>
      </c>
      <c r="J49" s="27" t="s">
        <v>78</v>
      </c>
      <c r="K49" s="27" t="s">
        <v>78</v>
      </c>
      <c r="L49" s="27" t="s">
        <v>470</v>
      </c>
      <c r="M49" s="27" t="s">
        <v>78</v>
      </c>
      <c r="N49" s="38" t="s">
        <v>78</v>
      </c>
      <c r="O49" s="38" t="s">
        <v>503</v>
      </c>
      <c r="P49" s="38" t="s">
        <v>78</v>
      </c>
      <c r="Q49" s="51" t="s">
        <v>78</v>
      </c>
      <c r="R49" s="52" t="s">
        <v>346</v>
      </c>
      <c r="S49" s="25" t="s">
        <v>503</v>
      </c>
      <c r="T49" s="70" t="s">
        <v>504</v>
      </c>
      <c r="U49" s="115" t="str">
        <f t="shared" si="1"/>
        <v>74</v>
      </c>
      <c r="V49" s="114"/>
      <c r="W49" s="114" t="str">
        <f t="shared" si="2"/>
        <v>54</v>
      </c>
      <c r="X49" s="114"/>
      <c r="Y49" s="114" t="str">
        <f t="shared" si="3"/>
        <v>66</v>
      </c>
      <c r="Z49" s="114"/>
      <c r="AA49" s="53">
        <f t="shared" si="0"/>
        <v>4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203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203</v>
      </c>
      <c r="S50" s="25" t="s">
        <v>203</v>
      </c>
      <c r="T50" s="70" t="s">
        <v>203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204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204</v>
      </c>
      <c r="S51" s="25" t="s">
        <v>204</v>
      </c>
      <c r="T51" s="70" t="s">
        <v>204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204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149</v>
      </c>
      <c r="G53" s="27" t="s">
        <v>78</v>
      </c>
      <c r="H53" s="38" t="s">
        <v>78</v>
      </c>
      <c r="I53" s="27" t="s">
        <v>149</v>
      </c>
      <c r="J53" s="38" t="s">
        <v>78</v>
      </c>
      <c r="K53" s="38" t="s">
        <v>78</v>
      </c>
      <c r="L53" s="27" t="s">
        <v>149</v>
      </c>
      <c r="M53" s="38" t="s">
        <v>78</v>
      </c>
      <c r="N53" s="38" t="s">
        <v>78</v>
      </c>
      <c r="O53" s="38" t="s">
        <v>149</v>
      </c>
      <c r="P53" s="38" t="s">
        <v>78</v>
      </c>
      <c r="Q53" s="51" t="s">
        <v>78</v>
      </c>
      <c r="R53" s="52" t="s">
        <v>149</v>
      </c>
      <c r="S53" s="25" t="s">
        <v>149</v>
      </c>
      <c r="T53" s="70" t="s">
        <v>149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4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207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207</v>
      </c>
      <c r="S54" s="25" t="s">
        <v>207</v>
      </c>
      <c r="T54" s="70" t="s">
        <v>207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472</v>
      </c>
      <c r="G55" s="27" t="s">
        <v>78</v>
      </c>
      <c r="H55" s="27" t="s">
        <v>78</v>
      </c>
      <c r="I55" s="27" t="s">
        <v>472</v>
      </c>
      <c r="J55" s="27" t="s">
        <v>78</v>
      </c>
      <c r="K55" s="27" t="s">
        <v>78</v>
      </c>
      <c r="L55" s="27" t="s">
        <v>472</v>
      </c>
      <c r="M55" s="27" t="s">
        <v>78</v>
      </c>
      <c r="N55" s="38" t="s">
        <v>78</v>
      </c>
      <c r="O55" s="38" t="s">
        <v>472</v>
      </c>
      <c r="P55" s="38" t="s">
        <v>78</v>
      </c>
      <c r="Q55" s="51" t="s">
        <v>78</v>
      </c>
      <c r="R55" s="52" t="s">
        <v>472</v>
      </c>
      <c r="S55" s="25" t="s">
        <v>472</v>
      </c>
      <c r="T55" s="70" t="s">
        <v>472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4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473</v>
      </c>
      <c r="G56" s="27" t="s">
        <v>78</v>
      </c>
      <c r="H56" s="27" t="s">
        <v>78</v>
      </c>
      <c r="I56" s="27" t="s">
        <v>473</v>
      </c>
      <c r="J56" s="27" t="s">
        <v>78</v>
      </c>
      <c r="K56" s="27" t="s">
        <v>78</v>
      </c>
      <c r="L56" s="27" t="s">
        <v>211</v>
      </c>
      <c r="M56" s="27" t="s">
        <v>78</v>
      </c>
      <c r="N56" s="38" t="s">
        <v>78</v>
      </c>
      <c r="O56" s="38" t="s">
        <v>211</v>
      </c>
      <c r="P56" s="38" t="s">
        <v>78</v>
      </c>
      <c r="Q56" s="51" t="s">
        <v>78</v>
      </c>
      <c r="R56" s="52" t="s">
        <v>211</v>
      </c>
      <c r="S56" s="25" t="s">
        <v>473</v>
      </c>
      <c r="T56" s="70" t="s">
        <v>211</v>
      </c>
      <c r="U56" s="115" t="str">
        <f t="shared" si="1"/>
        <v>7.2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4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78</v>
      </c>
      <c r="H57" s="38" t="s">
        <v>78</v>
      </c>
      <c r="I57" s="38" t="s">
        <v>212</v>
      </c>
      <c r="J57" s="38" t="s">
        <v>78</v>
      </c>
      <c r="K57" s="38" t="s">
        <v>78</v>
      </c>
      <c r="L57" s="38" t="s">
        <v>212</v>
      </c>
      <c r="M57" s="38" t="s">
        <v>78</v>
      </c>
      <c r="N57" s="38" t="s">
        <v>78</v>
      </c>
      <c r="O57" s="38" t="s">
        <v>212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4</v>
      </c>
      <c r="W57" s="114" t="s">
        <v>64</v>
      </c>
      <c r="X57" s="114"/>
      <c r="Y57" s="114" t="s">
        <v>64</v>
      </c>
      <c r="Z57" s="114"/>
      <c r="AA57" s="53">
        <f t="shared" si="0"/>
        <v>4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78</v>
      </c>
      <c r="H58" s="27" t="s">
        <v>78</v>
      </c>
      <c r="I58" s="27" t="s">
        <v>212</v>
      </c>
      <c r="J58" s="27" t="s">
        <v>78</v>
      </c>
      <c r="K58" s="27" t="s">
        <v>78</v>
      </c>
      <c r="L58" s="27" t="s">
        <v>212</v>
      </c>
      <c r="M58" s="27" t="s">
        <v>78</v>
      </c>
      <c r="N58" s="38" t="s">
        <v>78</v>
      </c>
      <c r="O58" s="38" t="s">
        <v>212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4</v>
      </c>
      <c r="W58" s="114" t="s">
        <v>64</v>
      </c>
      <c r="X58" s="114"/>
      <c r="Y58" s="114" t="s">
        <v>64</v>
      </c>
      <c r="Z58" s="114"/>
      <c r="AA58" s="53">
        <f t="shared" si="0"/>
        <v>4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78</v>
      </c>
      <c r="H59" s="27" t="s">
        <v>78</v>
      </c>
      <c r="I59" s="27" t="s">
        <v>213</v>
      </c>
      <c r="J59" s="27" t="s">
        <v>78</v>
      </c>
      <c r="K59" s="27" t="s">
        <v>78</v>
      </c>
      <c r="L59" s="27" t="s">
        <v>213</v>
      </c>
      <c r="M59" s="27" t="s">
        <v>78</v>
      </c>
      <c r="N59" s="38" t="s">
        <v>78</v>
      </c>
      <c r="O59" s="38" t="s">
        <v>213</v>
      </c>
      <c r="P59" s="38" t="s">
        <v>78</v>
      </c>
      <c r="Q59" s="51" t="s">
        <v>78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4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78</v>
      </c>
      <c r="H60" s="31" t="s">
        <v>78</v>
      </c>
      <c r="I60" s="31" t="s">
        <v>155</v>
      </c>
      <c r="J60" s="31" t="s">
        <v>78</v>
      </c>
      <c r="K60" s="31" t="s">
        <v>78</v>
      </c>
      <c r="L60" s="31" t="s">
        <v>155</v>
      </c>
      <c r="M60" s="31" t="s">
        <v>78</v>
      </c>
      <c r="N60" s="103" t="s">
        <v>78</v>
      </c>
      <c r="O60" s="103" t="s">
        <v>155</v>
      </c>
      <c r="P60" s="103" t="s">
        <v>78</v>
      </c>
      <c r="Q60" s="104" t="s">
        <v>78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4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90D0-7FEC-4047-9C30-50196433F8F1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505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>
        <v>46029</v>
      </c>
      <c r="P3" s="96">
        <v>46071</v>
      </c>
      <c r="Q3" s="97">
        <v>46085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0.38958333333333334</v>
      </c>
      <c r="G4" s="18">
        <v>0.3888888888888889</v>
      </c>
      <c r="H4" s="18">
        <v>0.39027777777777778</v>
      </c>
      <c r="I4" s="18">
        <v>0.38750000000000001</v>
      </c>
      <c r="J4" s="18">
        <v>0.4201388888888889</v>
      </c>
      <c r="K4" s="18">
        <v>0.40416666666666662</v>
      </c>
      <c r="L4" s="18">
        <v>0.39583333333333331</v>
      </c>
      <c r="M4" s="18">
        <v>0.38472222222222219</v>
      </c>
      <c r="N4" s="98">
        <v>0.3833333333333333</v>
      </c>
      <c r="O4" s="98">
        <v>0.39027777777777778</v>
      </c>
      <c r="P4" s="98">
        <v>0.38958333333333334</v>
      </c>
      <c r="Q4" s="99">
        <v>0.38541666666666669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113</v>
      </c>
      <c r="P5" s="100" t="s">
        <v>113</v>
      </c>
      <c r="Q5" s="101" t="s">
        <v>111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113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314</v>
      </c>
      <c r="G7" s="27" t="s">
        <v>219</v>
      </c>
      <c r="H7" s="27" t="s">
        <v>220</v>
      </c>
      <c r="I7" s="27" t="s">
        <v>506</v>
      </c>
      <c r="J7" s="27" t="s">
        <v>507</v>
      </c>
      <c r="K7" s="27" t="s">
        <v>118</v>
      </c>
      <c r="L7" s="27" t="s">
        <v>122</v>
      </c>
      <c r="M7" s="27" t="s">
        <v>222</v>
      </c>
      <c r="N7" s="38" t="s">
        <v>137</v>
      </c>
      <c r="O7" s="38" t="s">
        <v>508</v>
      </c>
      <c r="P7" s="38" t="s">
        <v>135</v>
      </c>
      <c r="Q7" s="51" t="s">
        <v>294</v>
      </c>
      <c r="R7" s="52" t="s">
        <v>506</v>
      </c>
      <c r="S7" s="25" t="s">
        <v>508</v>
      </c>
      <c r="T7" s="70" t="s">
        <v>316</v>
      </c>
      <c r="U7" s="115" t="str">
        <f>R7</f>
        <v>28.7</v>
      </c>
      <c r="V7" s="114"/>
      <c r="W7" s="114" t="str">
        <f>IF(R7=S7,"-",S7)</f>
        <v>2.2</v>
      </c>
      <c r="X7" s="114"/>
      <c r="Y7" s="114" t="str">
        <f>IF(R7=T7,"-",T7)</f>
        <v>15.5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362</v>
      </c>
      <c r="G8" s="27" t="s">
        <v>254</v>
      </c>
      <c r="H8" s="27" t="s">
        <v>335</v>
      </c>
      <c r="I8" s="27" t="s">
        <v>217</v>
      </c>
      <c r="J8" s="27" t="s">
        <v>217</v>
      </c>
      <c r="K8" s="27" t="s">
        <v>257</v>
      </c>
      <c r="L8" s="27" t="s">
        <v>509</v>
      </c>
      <c r="M8" s="27" t="s">
        <v>250</v>
      </c>
      <c r="N8" s="38" t="s">
        <v>355</v>
      </c>
      <c r="O8" s="38" t="s">
        <v>224</v>
      </c>
      <c r="P8" s="38" t="s">
        <v>233</v>
      </c>
      <c r="Q8" s="51" t="s">
        <v>260</v>
      </c>
      <c r="R8" s="52" t="s">
        <v>257</v>
      </c>
      <c r="S8" s="25" t="s">
        <v>233</v>
      </c>
      <c r="T8" s="70" t="s">
        <v>242</v>
      </c>
      <c r="U8" s="115" t="str">
        <f>R8</f>
        <v>26.8</v>
      </c>
      <c r="V8" s="114"/>
      <c r="W8" s="114" t="str">
        <f>IF(R8=S8,"-",S8)</f>
        <v>3.2</v>
      </c>
      <c r="X8" s="114"/>
      <c r="Y8" s="114" t="str">
        <f>IF(R8=T8,"-",T8)</f>
        <v>15.3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208</v>
      </c>
      <c r="G9" s="103" t="s">
        <v>152</v>
      </c>
      <c r="H9" s="103" t="s">
        <v>152</v>
      </c>
      <c r="I9" s="103" t="s">
        <v>152</v>
      </c>
      <c r="J9" s="103" t="s">
        <v>272</v>
      </c>
      <c r="K9" s="103" t="s">
        <v>272</v>
      </c>
      <c r="L9" s="103" t="s">
        <v>208</v>
      </c>
      <c r="M9" s="103" t="s">
        <v>272</v>
      </c>
      <c r="N9" s="103" t="s">
        <v>152</v>
      </c>
      <c r="O9" s="103" t="s">
        <v>152</v>
      </c>
      <c r="P9" s="103" t="s">
        <v>152</v>
      </c>
      <c r="Q9" s="104" t="s">
        <v>152</v>
      </c>
      <c r="R9" s="65" t="s">
        <v>152</v>
      </c>
      <c r="S9" s="32" t="s">
        <v>272</v>
      </c>
      <c r="T9" s="71" t="s">
        <v>208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158</v>
      </c>
      <c r="H30" s="38" t="s">
        <v>158</v>
      </c>
      <c r="I30" s="38" t="s">
        <v>158</v>
      </c>
      <c r="J30" s="38" t="s">
        <v>340</v>
      </c>
      <c r="K30" s="38" t="s">
        <v>159</v>
      </c>
      <c r="L30" s="38" t="s">
        <v>159</v>
      </c>
      <c r="M30" s="38" t="s">
        <v>296</v>
      </c>
      <c r="N30" s="38" t="s">
        <v>159</v>
      </c>
      <c r="O30" s="38" t="s">
        <v>158</v>
      </c>
      <c r="P30" s="38" t="s">
        <v>158</v>
      </c>
      <c r="Q30" s="51" t="s">
        <v>158</v>
      </c>
      <c r="R30" s="52" t="s">
        <v>340</v>
      </c>
      <c r="S30" s="25" t="s">
        <v>158</v>
      </c>
      <c r="T30" s="70" t="s">
        <v>158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12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148</v>
      </c>
      <c r="G32" s="38" t="s">
        <v>78</v>
      </c>
      <c r="H32" s="38" t="s">
        <v>78</v>
      </c>
      <c r="I32" s="38" t="s">
        <v>148</v>
      </c>
      <c r="J32" s="38" t="s">
        <v>78</v>
      </c>
      <c r="K32" s="38" t="s">
        <v>78</v>
      </c>
      <c r="L32" s="38" t="s">
        <v>148</v>
      </c>
      <c r="M32" s="38" t="s">
        <v>78</v>
      </c>
      <c r="N32" s="38" t="s">
        <v>78</v>
      </c>
      <c r="O32" s="38" t="s">
        <v>148</v>
      </c>
      <c r="P32" s="38" t="s">
        <v>78</v>
      </c>
      <c r="Q32" s="51" t="s">
        <v>78</v>
      </c>
      <c r="R32" s="52" t="s">
        <v>148</v>
      </c>
      <c r="S32" s="25" t="s">
        <v>148</v>
      </c>
      <c r="T32" s="70" t="s">
        <v>148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149</v>
      </c>
      <c r="J33" s="38" t="s">
        <v>78</v>
      </c>
      <c r="K33" s="38" t="s">
        <v>78</v>
      </c>
      <c r="L33" s="38" t="s">
        <v>149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149</v>
      </c>
      <c r="S33" s="25" t="s">
        <v>149</v>
      </c>
      <c r="T33" s="70" t="s">
        <v>149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163</v>
      </c>
      <c r="G34" s="38" t="s">
        <v>78</v>
      </c>
      <c r="H34" s="38" t="s">
        <v>78</v>
      </c>
      <c r="I34" s="38" t="s">
        <v>161</v>
      </c>
      <c r="J34" s="38" t="s">
        <v>78</v>
      </c>
      <c r="K34" s="38" t="s">
        <v>78</v>
      </c>
      <c r="L34" s="38" t="s">
        <v>161</v>
      </c>
      <c r="M34" s="38" t="s">
        <v>78</v>
      </c>
      <c r="N34" s="38" t="s">
        <v>78</v>
      </c>
      <c r="O34" s="38" t="s">
        <v>163</v>
      </c>
      <c r="P34" s="38" t="s">
        <v>78</v>
      </c>
      <c r="Q34" s="51" t="s">
        <v>78</v>
      </c>
      <c r="R34" s="52" t="s">
        <v>161</v>
      </c>
      <c r="S34" s="25" t="s">
        <v>163</v>
      </c>
      <c r="T34" s="70" t="s">
        <v>162</v>
      </c>
      <c r="U34" s="115" t="str">
        <f t="shared" si="1"/>
        <v>0.004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162</v>
      </c>
      <c r="G36" s="38" t="s">
        <v>78</v>
      </c>
      <c r="H36" s="38" t="s">
        <v>78</v>
      </c>
      <c r="I36" s="38" t="s">
        <v>237</v>
      </c>
      <c r="J36" s="38" t="s">
        <v>78</v>
      </c>
      <c r="K36" s="38" t="s">
        <v>78</v>
      </c>
      <c r="L36" s="38" t="s">
        <v>237</v>
      </c>
      <c r="M36" s="38" t="s">
        <v>78</v>
      </c>
      <c r="N36" s="38" t="s">
        <v>78</v>
      </c>
      <c r="O36" s="38" t="s">
        <v>161</v>
      </c>
      <c r="P36" s="38" t="s">
        <v>78</v>
      </c>
      <c r="Q36" s="51" t="s">
        <v>78</v>
      </c>
      <c r="R36" s="52" t="s">
        <v>237</v>
      </c>
      <c r="S36" s="25" t="s">
        <v>162</v>
      </c>
      <c r="T36" s="70" t="s">
        <v>170</v>
      </c>
      <c r="U36" s="115" t="str">
        <f t="shared" si="1"/>
        <v>0.008</v>
      </c>
      <c r="V36" s="114"/>
      <c r="W36" s="114" t="str">
        <f t="shared" si="2"/>
        <v>0.003</v>
      </c>
      <c r="X36" s="114"/>
      <c r="Y36" s="114" t="str">
        <f t="shared" si="3"/>
        <v>0.006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149</v>
      </c>
      <c r="J37" s="38" t="s">
        <v>78</v>
      </c>
      <c r="K37" s="38" t="s">
        <v>78</v>
      </c>
      <c r="L37" s="38" t="s">
        <v>149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149</v>
      </c>
      <c r="S37" s="25" t="s">
        <v>149</v>
      </c>
      <c r="T37" s="70" t="s">
        <v>149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165</v>
      </c>
      <c r="G38" s="38" t="s">
        <v>78</v>
      </c>
      <c r="H38" s="38" t="s">
        <v>78</v>
      </c>
      <c r="I38" s="38" t="s">
        <v>163</v>
      </c>
      <c r="J38" s="38" t="s">
        <v>78</v>
      </c>
      <c r="K38" s="38" t="s">
        <v>78</v>
      </c>
      <c r="L38" s="38" t="s">
        <v>163</v>
      </c>
      <c r="M38" s="38" t="s">
        <v>78</v>
      </c>
      <c r="N38" s="38" t="s">
        <v>78</v>
      </c>
      <c r="O38" s="38" t="s">
        <v>165</v>
      </c>
      <c r="P38" s="38" t="s">
        <v>78</v>
      </c>
      <c r="Q38" s="51" t="s">
        <v>78</v>
      </c>
      <c r="R38" s="52" t="s">
        <v>163</v>
      </c>
      <c r="S38" s="25" t="s">
        <v>165</v>
      </c>
      <c r="T38" s="70" t="s">
        <v>163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163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165</v>
      </c>
      <c r="P39" s="38" t="s">
        <v>78</v>
      </c>
      <c r="Q39" s="51" t="s">
        <v>78</v>
      </c>
      <c r="R39" s="52" t="s">
        <v>163</v>
      </c>
      <c r="S39" s="25" t="s">
        <v>148</v>
      </c>
      <c r="T39" s="70" t="s">
        <v>165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172</v>
      </c>
      <c r="G42" s="27" t="s">
        <v>172</v>
      </c>
      <c r="H42" s="27" t="s">
        <v>172</v>
      </c>
      <c r="I42" s="27" t="s">
        <v>172</v>
      </c>
      <c r="J42" s="27" t="s">
        <v>172</v>
      </c>
      <c r="K42" s="27" t="s">
        <v>172</v>
      </c>
      <c r="L42" s="27" t="s">
        <v>172</v>
      </c>
      <c r="M42" s="27" t="s">
        <v>172</v>
      </c>
      <c r="N42" s="38" t="s">
        <v>172</v>
      </c>
      <c r="O42" s="38" t="s">
        <v>172</v>
      </c>
      <c r="P42" s="38" t="s">
        <v>172</v>
      </c>
      <c r="Q42" s="51" t="s">
        <v>172</v>
      </c>
      <c r="R42" s="52" t="s">
        <v>172</v>
      </c>
      <c r="S42" s="25" t="s">
        <v>172</v>
      </c>
      <c r="T42" s="70" t="s">
        <v>172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500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500</v>
      </c>
      <c r="S45" s="25" t="s">
        <v>500</v>
      </c>
      <c r="T45" s="70" t="s">
        <v>500</v>
      </c>
      <c r="U45" s="115" t="str">
        <f t="shared" si="1"/>
        <v>8.9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148</v>
      </c>
      <c r="I46" s="27" t="s">
        <v>148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148</v>
      </c>
      <c r="P46" s="38" t="s">
        <v>148</v>
      </c>
      <c r="Q46" s="51" t="s">
        <v>148</v>
      </c>
      <c r="R46" s="52" t="s">
        <v>148</v>
      </c>
      <c r="S46" s="25" t="s">
        <v>148</v>
      </c>
      <c r="T46" s="70" t="s">
        <v>148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286</v>
      </c>
      <c r="G47" s="27" t="s">
        <v>179</v>
      </c>
      <c r="H47" s="27" t="s">
        <v>499</v>
      </c>
      <c r="I47" s="27" t="s">
        <v>431</v>
      </c>
      <c r="J47" s="27" t="s">
        <v>124</v>
      </c>
      <c r="K47" s="27" t="s">
        <v>465</v>
      </c>
      <c r="L47" s="27" t="s">
        <v>501</v>
      </c>
      <c r="M47" s="27" t="s">
        <v>215</v>
      </c>
      <c r="N47" s="38" t="s">
        <v>500</v>
      </c>
      <c r="O47" s="38" t="s">
        <v>330</v>
      </c>
      <c r="P47" s="38" t="s">
        <v>453</v>
      </c>
      <c r="Q47" s="51" t="s">
        <v>277</v>
      </c>
      <c r="R47" s="52" t="s">
        <v>286</v>
      </c>
      <c r="S47" s="25" t="s">
        <v>465</v>
      </c>
      <c r="T47" s="70" t="s">
        <v>394</v>
      </c>
      <c r="U47" s="115" t="str">
        <f t="shared" si="1"/>
        <v>13.3</v>
      </c>
      <c r="V47" s="114"/>
      <c r="W47" s="114" t="str">
        <f t="shared" si="2"/>
        <v>7.8</v>
      </c>
      <c r="X47" s="114"/>
      <c r="Y47" s="114" t="str">
        <f t="shared" si="3"/>
        <v>10.1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502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502</v>
      </c>
      <c r="S48" s="25" t="s">
        <v>502</v>
      </c>
      <c r="T48" s="70" t="s">
        <v>502</v>
      </c>
      <c r="U48" s="115" t="str">
        <f t="shared" si="1"/>
        <v>24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510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510</v>
      </c>
      <c r="S49" s="25" t="s">
        <v>510</v>
      </c>
      <c r="T49" s="70" t="s">
        <v>510</v>
      </c>
      <c r="U49" s="115" t="str">
        <f t="shared" si="1"/>
        <v>65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204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204</v>
      </c>
      <c r="S51" s="25" t="s">
        <v>204</v>
      </c>
      <c r="T51" s="70" t="s">
        <v>204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204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472</v>
      </c>
      <c r="G55" s="27" t="s">
        <v>472</v>
      </c>
      <c r="H55" s="27" t="s">
        <v>472</v>
      </c>
      <c r="I55" s="27" t="s">
        <v>472</v>
      </c>
      <c r="J55" s="27" t="s">
        <v>472</v>
      </c>
      <c r="K55" s="27" t="s">
        <v>472</v>
      </c>
      <c r="L55" s="27" t="s">
        <v>472</v>
      </c>
      <c r="M55" s="27" t="s">
        <v>472</v>
      </c>
      <c r="N55" s="38" t="s">
        <v>472</v>
      </c>
      <c r="O55" s="38" t="s">
        <v>472</v>
      </c>
      <c r="P55" s="38" t="s">
        <v>472</v>
      </c>
      <c r="Q55" s="51" t="s">
        <v>472</v>
      </c>
      <c r="R55" s="52" t="s">
        <v>472</v>
      </c>
      <c r="S55" s="25" t="s">
        <v>472</v>
      </c>
      <c r="T55" s="70" t="s">
        <v>472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473</v>
      </c>
      <c r="G56" s="27" t="s">
        <v>211</v>
      </c>
      <c r="H56" s="27" t="s">
        <v>473</v>
      </c>
      <c r="I56" s="27" t="s">
        <v>211</v>
      </c>
      <c r="J56" s="27" t="s">
        <v>211</v>
      </c>
      <c r="K56" s="27" t="s">
        <v>210</v>
      </c>
      <c r="L56" s="27" t="s">
        <v>210</v>
      </c>
      <c r="M56" s="27" t="s">
        <v>210</v>
      </c>
      <c r="N56" s="38" t="s">
        <v>210</v>
      </c>
      <c r="O56" s="38" t="s">
        <v>211</v>
      </c>
      <c r="P56" s="38" t="s">
        <v>473</v>
      </c>
      <c r="Q56" s="51" t="s">
        <v>137</v>
      </c>
      <c r="R56" s="52" t="s">
        <v>210</v>
      </c>
      <c r="S56" s="25" t="s">
        <v>137</v>
      </c>
      <c r="T56" s="70" t="s">
        <v>211</v>
      </c>
      <c r="U56" s="115" t="str">
        <f t="shared" si="1"/>
        <v>7.3</v>
      </c>
      <c r="V56" s="114"/>
      <c r="W56" s="114" t="str">
        <f t="shared" si="2"/>
        <v>7.0</v>
      </c>
      <c r="X56" s="114"/>
      <c r="Y56" s="114" t="str">
        <f t="shared" si="3"/>
        <v>7.2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2D3A9-FE71-4BC4-8D77-DFADC1CFCC1D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511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>
        <v>46029</v>
      </c>
      <c r="P3" s="96">
        <v>46071</v>
      </c>
      <c r="Q3" s="97">
        <v>46085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0.39444444444444443</v>
      </c>
      <c r="G4" s="18">
        <v>0.40277777777777773</v>
      </c>
      <c r="H4" s="18">
        <v>0.41250000000000003</v>
      </c>
      <c r="I4" s="18">
        <v>0.42708333333333331</v>
      </c>
      <c r="J4" s="18">
        <v>0.40277777777777773</v>
      </c>
      <c r="K4" s="18">
        <v>0.4201388888888889</v>
      </c>
      <c r="L4" s="18">
        <v>0.41666666666666669</v>
      </c>
      <c r="M4" s="18">
        <v>0.40138888888888885</v>
      </c>
      <c r="N4" s="98">
        <v>0.39861111111111108</v>
      </c>
      <c r="O4" s="98">
        <v>0.4458333333333333</v>
      </c>
      <c r="P4" s="98">
        <v>0.40972222222222227</v>
      </c>
      <c r="Q4" s="99">
        <v>0.40277777777777773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113</v>
      </c>
      <c r="P5" s="100" t="s">
        <v>113</v>
      </c>
      <c r="Q5" s="101" t="s">
        <v>111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113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431</v>
      </c>
      <c r="G7" s="27" t="s">
        <v>292</v>
      </c>
      <c r="H7" s="27" t="s">
        <v>291</v>
      </c>
      <c r="I7" s="27" t="s">
        <v>265</v>
      </c>
      <c r="J7" s="27" t="s">
        <v>414</v>
      </c>
      <c r="K7" s="27" t="s">
        <v>121</v>
      </c>
      <c r="L7" s="27" t="s">
        <v>425</v>
      </c>
      <c r="M7" s="27" t="s">
        <v>314</v>
      </c>
      <c r="N7" s="38" t="s">
        <v>271</v>
      </c>
      <c r="O7" s="38" t="s">
        <v>512</v>
      </c>
      <c r="P7" s="38" t="s">
        <v>262</v>
      </c>
      <c r="Q7" s="51" t="s">
        <v>270</v>
      </c>
      <c r="R7" s="52" t="s">
        <v>265</v>
      </c>
      <c r="S7" s="25" t="s">
        <v>512</v>
      </c>
      <c r="T7" s="70" t="s">
        <v>242</v>
      </c>
      <c r="U7" s="115" t="str">
        <f>R7</f>
        <v>28.8</v>
      </c>
      <c r="V7" s="114"/>
      <c r="W7" s="114" t="str">
        <f>IF(R7=S7,"-",S7)</f>
        <v>1.3</v>
      </c>
      <c r="X7" s="114"/>
      <c r="Y7" s="114" t="str">
        <f>IF(R7=T7,"-",T7)</f>
        <v>15.3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477</v>
      </c>
      <c r="G8" s="27" t="s">
        <v>267</v>
      </c>
      <c r="H8" s="27" t="s">
        <v>258</v>
      </c>
      <c r="I8" s="27" t="s">
        <v>291</v>
      </c>
      <c r="J8" s="27" t="s">
        <v>117</v>
      </c>
      <c r="K8" s="27" t="s">
        <v>413</v>
      </c>
      <c r="L8" s="27" t="s">
        <v>360</v>
      </c>
      <c r="M8" s="27" t="s">
        <v>221</v>
      </c>
      <c r="N8" s="38" t="s">
        <v>222</v>
      </c>
      <c r="O8" s="38" t="s">
        <v>494</v>
      </c>
      <c r="P8" s="38" t="s">
        <v>328</v>
      </c>
      <c r="Q8" s="51" t="s">
        <v>262</v>
      </c>
      <c r="R8" s="52" t="s">
        <v>117</v>
      </c>
      <c r="S8" s="25" t="s">
        <v>328</v>
      </c>
      <c r="T8" s="70" t="s">
        <v>138</v>
      </c>
      <c r="U8" s="115" t="str">
        <f>R8</f>
        <v>26.9</v>
      </c>
      <c r="V8" s="114"/>
      <c r="W8" s="114" t="str">
        <f>IF(R8=S8,"-",S8)</f>
        <v>2.5</v>
      </c>
      <c r="X8" s="114"/>
      <c r="Y8" s="114" t="str">
        <f>IF(R8=T8,"-",T8)</f>
        <v>13.9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152</v>
      </c>
      <c r="G9" s="103" t="s">
        <v>152</v>
      </c>
      <c r="H9" s="103" t="s">
        <v>272</v>
      </c>
      <c r="I9" s="103" t="s">
        <v>208</v>
      </c>
      <c r="J9" s="103" t="s">
        <v>272</v>
      </c>
      <c r="K9" s="103" t="s">
        <v>273</v>
      </c>
      <c r="L9" s="103" t="s">
        <v>272</v>
      </c>
      <c r="M9" s="103" t="s">
        <v>272</v>
      </c>
      <c r="N9" s="103" t="s">
        <v>208</v>
      </c>
      <c r="O9" s="103" t="s">
        <v>152</v>
      </c>
      <c r="P9" s="103" t="s">
        <v>152</v>
      </c>
      <c r="Q9" s="104" t="s">
        <v>152</v>
      </c>
      <c r="R9" s="65" t="s">
        <v>152</v>
      </c>
      <c r="S9" s="32" t="s">
        <v>273</v>
      </c>
      <c r="T9" s="71" t="s">
        <v>208</v>
      </c>
      <c r="U9" s="112" t="str">
        <f>R9</f>
        <v>0.4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0.3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158</v>
      </c>
      <c r="H30" s="38" t="s">
        <v>158</v>
      </c>
      <c r="I30" s="38" t="s">
        <v>158</v>
      </c>
      <c r="J30" s="38" t="s">
        <v>340</v>
      </c>
      <c r="K30" s="38" t="s">
        <v>159</v>
      </c>
      <c r="L30" s="38" t="s">
        <v>159</v>
      </c>
      <c r="M30" s="38" t="s">
        <v>159</v>
      </c>
      <c r="N30" s="38" t="s">
        <v>159</v>
      </c>
      <c r="O30" s="38" t="s">
        <v>158</v>
      </c>
      <c r="P30" s="38" t="s">
        <v>158</v>
      </c>
      <c r="Q30" s="51" t="s">
        <v>158</v>
      </c>
      <c r="R30" s="52" t="s">
        <v>340</v>
      </c>
      <c r="S30" s="25" t="s">
        <v>158</v>
      </c>
      <c r="T30" s="70" t="s">
        <v>158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12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148</v>
      </c>
      <c r="G32" s="38" t="s">
        <v>78</v>
      </c>
      <c r="H32" s="38" t="s">
        <v>78</v>
      </c>
      <c r="I32" s="38" t="s">
        <v>165</v>
      </c>
      <c r="J32" s="38" t="s">
        <v>78</v>
      </c>
      <c r="K32" s="38" t="s">
        <v>78</v>
      </c>
      <c r="L32" s="38" t="s">
        <v>165</v>
      </c>
      <c r="M32" s="38" t="s">
        <v>78</v>
      </c>
      <c r="N32" s="38" t="s">
        <v>78</v>
      </c>
      <c r="O32" s="38" t="s">
        <v>148</v>
      </c>
      <c r="P32" s="38" t="s">
        <v>78</v>
      </c>
      <c r="Q32" s="51" t="s">
        <v>78</v>
      </c>
      <c r="R32" s="52" t="s">
        <v>165</v>
      </c>
      <c r="S32" s="25" t="s">
        <v>148</v>
      </c>
      <c r="T32" s="70" t="s">
        <v>148</v>
      </c>
      <c r="U32" s="115" t="str">
        <f t="shared" si="1"/>
        <v>0.001</v>
      </c>
      <c r="V32" s="114"/>
      <c r="W32" s="114" t="str">
        <f t="shared" si="2"/>
        <v>&lt;0.001</v>
      </c>
      <c r="X32" s="114"/>
      <c r="Y32" s="114" t="str">
        <f t="shared" si="3"/>
        <v>&lt;0.001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149</v>
      </c>
      <c r="J33" s="38" t="s">
        <v>78</v>
      </c>
      <c r="K33" s="38" t="s">
        <v>78</v>
      </c>
      <c r="L33" s="38" t="s">
        <v>149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149</v>
      </c>
      <c r="S33" s="25" t="s">
        <v>149</v>
      </c>
      <c r="T33" s="70" t="s">
        <v>149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163</v>
      </c>
      <c r="G34" s="38" t="s">
        <v>78</v>
      </c>
      <c r="H34" s="38" t="s">
        <v>78</v>
      </c>
      <c r="I34" s="38" t="s">
        <v>164</v>
      </c>
      <c r="J34" s="38" t="s">
        <v>78</v>
      </c>
      <c r="K34" s="38" t="s">
        <v>78</v>
      </c>
      <c r="L34" s="38" t="s">
        <v>170</v>
      </c>
      <c r="M34" s="38" t="s">
        <v>78</v>
      </c>
      <c r="N34" s="38" t="s">
        <v>78</v>
      </c>
      <c r="O34" s="38" t="s">
        <v>162</v>
      </c>
      <c r="P34" s="38" t="s">
        <v>78</v>
      </c>
      <c r="Q34" s="51" t="s">
        <v>78</v>
      </c>
      <c r="R34" s="52" t="s">
        <v>170</v>
      </c>
      <c r="S34" s="25" t="s">
        <v>163</v>
      </c>
      <c r="T34" s="70" t="s">
        <v>161</v>
      </c>
      <c r="U34" s="115" t="str">
        <f t="shared" si="1"/>
        <v>0.006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161</v>
      </c>
      <c r="G36" s="38" t="s">
        <v>78</v>
      </c>
      <c r="H36" s="38" t="s">
        <v>78</v>
      </c>
      <c r="I36" s="38" t="s">
        <v>238</v>
      </c>
      <c r="J36" s="38" t="s">
        <v>78</v>
      </c>
      <c r="K36" s="38" t="s">
        <v>78</v>
      </c>
      <c r="L36" s="38" t="s">
        <v>167</v>
      </c>
      <c r="M36" s="38" t="s">
        <v>78</v>
      </c>
      <c r="N36" s="38" t="s">
        <v>78</v>
      </c>
      <c r="O36" s="38" t="s">
        <v>164</v>
      </c>
      <c r="P36" s="38" t="s">
        <v>78</v>
      </c>
      <c r="Q36" s="51" t="s">
        <v>78</v>
      </c>
      <c r="R36" s="52" t="s">
        <v>167</v>
      </c>
      <c r="S36" s="25" t="s">
        <v>161</v>
      </c>
      <c r="T36" s="70" t="s">
        <v>237</v>
      </c>
      <c r="U36" s="115" t="str">
        <f t="shared" si="1"/>
        <v>0.014</v>
      </c>
      <c r="V36" s="114"/>
      <c r="W36" s="114" t="str">
        <f t="shared" si="2"/>
        <v>0.004</v>
      </c>
      <c r="X36" s="114"/>
      <c r="Y36" s="114" t="str">
        <f t="shared" si="3"/>
        <v>0.008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149</v>
      </c>
      <c r="J37" s="38" t="s">
        <v>78</v>
      </c>
      <c r="K37" s="38" t="s">
        <v>78</v>
      </c>
      <c r="L37" s="38" t="s">
        <v>149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149</v>
      </c>
      <c r="S37" s="25" t="s">
        <v>149</v>
      </c>
      <c r="T37" s="70" t="s">
        <v>149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165</v>
      </c>
      <c r="G38" s="38" t="s">
        <v>78</v>
      </c>
      <c r="H38" s="38" t="s">
        <v>78</v>
      </c>
      <c r="I38" s="38" t="s">
        <v>162</v>
      </c>
      <c r="J38" s="38" t="s">
        <v>78</v>
      </c>
      <c r="K38" s="38" t="s">
        <v>78</v>
      </c>
      <c r="L38" s="38" t="s">
        <v>161</v>
      </c>
      <c r="M38" s="38" t="s">
        <v>78</v>
      </c>
      <c r="N38" s="38" t="s">
        <v>78</v>
      </c>
      <c r="O38" s="38" t="s">
        <v>165</v>
      </c>
      <c r="P38" s="38" t="s">
        <v>78</v>
      </c>
      <c r="Q38" s="51" t="s">
        <v>78</v>
      </c>
      <c r="R38" s="52" t="s">
        <v>161</v>
      </c>
      <c r="S38" s="25" t="s">
        <v>165</v>
      </c>
      <c r="T38" s="70" t="s">
        <v>163</v>
      </c>
      <c r="U38" s="115" t="str">
        <f t="shared" si="1"/>
        <v>0.004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165</v>
      </c>
      <c r="G39" s="38" t="s">
        <v>78</v>
      </c>
      <c r="H39" s="38" t="s">
        <v>78</v>
      </c>
      <c r="I39" s="38" t="s">
        <v>163</v>
      </c>
      <c r="J39" s="38" t="s">
        <v>78</v>
      </c>
      <c r="K39" s="38" t="s">
        <v>78</v>
      </c>
      <c r="L39" s="38" t="s">
        <v>162</v>
      </c>
      <c r="M39" s="38" t="s">
        <v>78</v>
      </c>
      <c r="N39" s="38" t="s">
        <v>78</v>
      </c>
      <c r="O39" s="38" t="s">
        <v>165</v>
      </c>
      <c r="P39" s="38" t="s">
        <v>78</v>
      </c>
      <c r="Q39" s="51" t="s">
        <v>78</v>
      </c>
      <c r="R39" s="52" t="s">
        <v>162</v>
      </c>
      <c r="S39" s="25" t="s">
        <v>165</v>
      </c>
      <c r="T39" s="70" t="s">
        <v>163</v>
      </c>
      <c r="U39" s="115" t="str">
        <f t="shared" si="1"/>
        <v>0.003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172</v>
      </c>
      <c r="G42" s="27" t="s">
        <v>172</v>
      </c>
      <c r="H42" s="27" t="s">
        <v>172</v>
      </c>
      <c r="I42" s="27" t="s">
        <v>172</v>
      </c>
      <c r="J42" s="27" t="s">
        <v>172</v>
      </c>
      <c r="K42" s="27" t="s">
        <v>172</v>
      </c>
      <c r="L42" s="27" t="s">
        <v>172</v>
      </c>
      <c r="M42" s="27" t="s">
        <v>172</v>
      </c>
      <c r="N42" s="38" t="s">
        <v>172</v>
      </c>
      <c r="O42" s="38" t="s">
        <v>172</v>
      </c>
      <c r="P42" s="38" t="s">
        <v>172</v>
      </c>
      <c r="Q42" s="51" t="s">
        <v>172</v>
      </c>
      <c r="R42" s="52" t="s">
        <v>172</v>
      </c>
      <c r="S42" s="25" t="s">
        <v>172</v>
      </c>
      <c r="T42" s="70" t="s">
        <v>172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173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173</v>
      </c>
      <c r="S44" s="25" t="s">
        <v>172</v>
      </c>
      <c r="T44" s="70" t="s">
        <v>172</v>
      </c>
      <c r="U44" s="115" t="str">
        <f t="shared" si="1"/>
        <v>0.01</v>
      </c>
      <c r="V44" s="114"/>
      <c r="W44" s="114" t="str">
        <f t="shared" si="2"/>
        <v>&lt;0.01</v>
      </c>
      <c r="X44" s="114"/>
      <c r="Y44" s="114" t="str">
        <f t="shared" si="3"/>
        <v>&lt;0.01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500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500</v>
      </c>
      <c r="S45" s="25" t="s">
        <v>500</v>
      </c>
      <c r="T45" s="70" t="s">
        <v>500</v>
      </c>
      <c r="U45" s="115" t="str">
        <f t="shared" si="1"/>
        <v>8.9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148</v>
      </c>
      <c r="I46" s="27" t="s">
        <v>148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148</v>
      </c>
      <c r="P46" s="38" t="s">
        <v>148</v>
      </c>
      <c r="Q46" s="51" t="s">
        <v>148</v>
      </c>
      <c r="R46" s="52" t="s">
        <v>148</v>
      </c>
      <c r="S46" s="25" t="s">
        <v>148</v>
      </c>
      <c r="T46" s="70" t="s">
        <v>148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189</v>
      </c>
      <c r="G47" s="27" t="s">
        <v>277</v>
      </c>
      <c r="H47" s="27" t="s">
        <v>377</v>
      </c>
      <c r="I47" s="27" t="s">
        <v>442</v>
      </c>
      <c r="J47" s="27" t="s">
        <v>466</v>
      </c>
      <c r="K47" s="27" t="s">
        <v>415</v>
      </c>
      <c r="L47" s="27" t="s">
        <v>501</v>
      </c>
      <c r="M47" s="27" t="s">
        <v>215</v>
      </c>
      <c r="N47" s="38" t="s">
        <v>500</v>
      </c>
      <c r="O47" s="38" t="s">
        <v>466</v>
      </c>
      <c r="P47" s="38" t="s">
        <v>134</v>
      </c>
      <c r="Q47" s="51" t="s">
        <v>442</v>
      </c>
      <c r="R47" s="52" t="s">
        <v>189</v>
      </c>
      <c r="S47" s="25" t="s">
        <v>415</v>
      </c>
      <c r="T47" s="70" t="s">
        <v>394</v>
      </c>
      <c r="U47" s="115" t="str">
        <f t="shared" si="1"/>
        <v>13.6</v>
      </c>
      <c r="V47" s="114"/>
      <c r="W47" s="114" t="str">
        <f t="shared" si="2"/>
        <v>7.9</v>
      </c>
      <c r="X47" s="114"/>
      <c r="Y47" s="114" t="str">
        <f t="shared" si="3"/>
        <v>10.1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502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502</v>
      </c>
      <c r="S48" s="25" t="s">
        <v>502</v>
      </c>
      <c r="T48" s="70" t="s">
        <v>502</v>
      </c>
      <c r="U48" s="115" t="str">
        <f t="shared" si="1"/>
        <v>24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513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513</v>
      </c>
      <c r="S49" s="25" t="s">
        <v>513</v>
      </c>
      <c r="T49" s="70" t="s">
        <v>513</v>
      </c>
      <c r="U49" s="115" t="str">
        <f t="shared" si="1"/>
        <v>64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204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204</v>
      </c>
      <c r="S51" s="25" t="s">
        <v>204</v>
      </c>
      <c r="T51" s="70" t="s">
        <v>204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204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472</v>
      </c>
      <c r="G55" s="27" t="s">
        <v>472</v>
      </c>
      <c r="H55" s="27" t="s">
        <v>472</v>
      </c>
      <c r="I55" s="27" t="s">
        <v>472</v>
      </c>
      <c r="J55" s="27" t="s">
        <v>208</v>
      </c>
      <c r="K55" s="27" t="s">
        <v>208</v>
      </c>
      <c r="L55" s="27" t="s">
        <v>472</v>
      </c>
      <c r="M55" s="27" t="s">
        <v>472</v>
      </c>
      <c r="N55" s="38" t="s">
        <v>472</v>
      </c>
      <c r="O55" s="38" t="s">
        <v>472</v>
      </c>
      <c r="P55" s="38" t="s">
        <v>472</v>
      </c>
      <c r="Q55" s="51" t="s">
        <v>472</v>
      </c>
      <c r="R55" s="52" t="s">
        <v>208</v>
      </c>
      <c r="S55" s="25" t="s">
        <v>472</v>
      </c>
      <c r="T55" s="70" t="s">
        <v>472</v>
      </c>
      <c r="U55" s="115" t="str">
        <f t="shared" si="1"/>
        <v>0.3</v>
      </c>
      <c r="V55" s="114"/>
      <c r="W55" s="114" t="str">
        <f t="shared" si="2"/>
        <v>&lt;0.3</v>
      </c>
      <c r="X55" s="114"/>
      <c r="Y55" s="114" t="str">
        <f t="shared" si="3"/>
        <v>&lt;0.3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473</v>
      </c>
      <c r="G56" s="27" t="s">
        <v>211</v>
      </c>
      <c r="H56" s="27" t="s">
        <v>473</v>
      </c>
      <c r="I56" s="27" t="s">
        <v>473</v>
      </c>
      <c r="J56" s="27" t="s">
        <v>211</v>
      </c>
      <c r="K56" s="27" t="s">
        <v>210</v>
      </c>
      <c r="L56" s="27" t="s">
        <v>211</v>
      </c>
      <c r="M56" s="27" t="s">
        <v>210</v>
      </c>
      <c r="N56" s="38" t="s">
        <v>211</v>
      </c>
      <c r="O56" s="38" t="s">
        <v>211</v>
      </c>
      <c r="P56" s="38" t="s">
        <v>473</v>
      </c>
      <c r="Q56" s="51" t="s">
        <v>473</v>
      </c>
      <c r="R56" s="52" t="s">
        <v>210</v>
      </c>
      <c r="S56" s="25" t="s">
        <v>473</v>
      </c>
      <c r="T56" s="70" t="s">
        <v>211</v>
      </c>
      <c r="U56" s="115" t="str">
        <f t="shared" si="1"/>
        <v>7.3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3E2CA-30EF-45B3-AB87-FAC0D83667FA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252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>
        <v>46057</v>
      </c>
      <c r="Q3" s="97">
        <v>46092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0.40972222222222227</v>
      </c>
      <c r="G4" s="18">
        <v>0.41250000000000003</v>
      </c>
      <c r="H4" s="18">
        <v>0.41319444444444442</v>
      </c>
      <c r="I4" s="18">
        <v>0.43055555555555558</v>
      </c>
      <c r="J4" s="18">
        <v>0.41388888888888892</v>
      </c>
      <c r="K4" s="18">
        <v>0.41875000000000001</v>
      </c>
      <c r="L4" s="18">
        <v>0.40972222222222227</v>
      </c>
      <c r="M4" s="18">
        <v>0.40972222222222227</v>
      </c>
      <c r="N4" s="98">
        <v>0.40902777777777777</v>
      </c>
      <c r="O4" s="98">
        <v>0.41736111111111113</v>
      </c>
      <c r="P4" s="98">
        <v>0.41319444444444442</v>
      </c>
      <c r="Q4" s="99">
        <v>0.40902777777777777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113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112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253</v>
      </c>
      <c r="G7" s="27" t="s">
        <v>254</v>
      </c>
      <c r="H7" s="27" t="s">
        <v>255</v>
      </c>
      <c r="I7" s="27" t="s">
        <v>218</v>
      </c>
      <c r="J7" s="27" t="s">
        <v>256</v>
      </c>
      <c r="K7" s="27" t="s">
        <v>257</v>
      </c>
      <c r="L7" s="27" t="s">
        <v>258</v>
      </c>
      <c r="M7" s="27" t="s">
        <v>259</v>
      </c>
      <c r="N7" s="38" t="s">
        <v>260</v>
      </c>
      <c r="O7" s="38" t="s">
        <v>261</v>
      </c>
      <c r="P7" s="38" t="s">
        <v>262</v>
      </c>
      <c r="Q7" s="51" t="s">
        <v>137</v>
      </c>
      <c r="R7" s="52" t="s">
        <v>256</v>
      </c>
      <c r="S7" s="25" t="s">
        <v>261</v>
      </c>
      <c r="T7" s="70" t="s">
        <v>242</v>
      </c>
      <c r="U7" s="115" t="str">
        <f>R7</f>
        <v>30.0</v>
      </c>
      <c r="V7" s="114"/>
      <c r="W7" s="114" t="str">
        <f>IF(R7=S7,"-",S7)</f>
        <v>-0.9</v>
      </c>
      <c r="X7" s="114"/>
      <c r="Y7" s="114" t="str">
        <f>IF(R7=T7,"-",T7)</f>
        <v>15.3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263</v>
      </c>
      <c r="G8" s="27" t="s">
        <v>245</v>
      </c>
      <c r="H8" s="27" t="s">
        <v>227</v>
      </c>
      <c r="I8" s="27" t="s">
        <v>217</v>
      </c>
      <c r="J8" s="27" t="s">
        <v>264</v>
      </c>
      <c r="K8" s="27" t="s">
        <v>265</v>
      </c>
      <c r="L8" s="27" t="s">
        <v>266</v>
      </c>
      <c r="M8" s="27" t="s">
        <v>267</v>
      </c>
      <c r="N8" s="38" t="s">
        <v>268</v>
      </c>
      <c r="O8" s="38" t="s">
        <v>269</v>
      </c>
      <c r="P8" s="38" t="s">
        <v>270</v>
      </c>
      <c r="Q8" s="51" t="s">
        <v>271</v>
      </c>
      <c r="R8" s="52" t="s">
        <v>264</v>
      </c>
      <c r="S8" s="25" t="s">
        <v>270</v>
      </c>
      <c r="T8" s="70" t="s">
        <v>185</v>
      </c>
      <c r="U8" s="115" t="str">
        <f>R8</f>
        <v>30.6</v>
      </c>
      <c r="V8" s="114"/>
      <c r="W8" s="114" t="str">
        <f>IF(R8=S8,"-",S8)</f>
        <v>3.0</v>
      </c>
      <c r="X8" s="114"/>
      <c r="Y8" s="114" t="str">
        <f>IF(R8=T8,"-",T8)</f>
        <v>15.8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208</v>
      </c>
      <c r="G9" s="103" t="s">
        <v>272</v>
      </c>
      <c r="H9" s="103" t="s">
        <v>273</v>
      </c>
      <c r="I9" s="103" t="s">
        <v>273</v>
      </c>
      <c r="J9" s="103" t="s">
        <v>272</v>
      </c>
      <c r="K9" s="103" t="s">
        <v>272</v>
      </c>
      <c r="L9" s="103" t="s">
        <v>272</v>
      </c>
      <c r="M9" s="103" t="s">
        <v>152</v>
      </c>
      <c r="N9" s="103" t="s">
        <v>208</v>
      </c>
      <c r="O9" s="103" t="s">
        <v>272</v>
      </c>
      <c r="P9" s="103" t="s">
        <v>208</v>
      </c>
      <c r="Q9" s="104" t="s">
        <v>208</v>
      </c>
      <c r="R9" s="65" t="s">
        <v>152</v>
      </c>
      <c r="S9" s="32" t="s">
        <v>273</v>
      </c>
      <c r="T9" s="71" t="s">
        <v>272</v>
      </c>
      <c r="U9" s="112" t="str">
        <f>R9</f>
        <v>0.4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0.2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158</v>
      </c>
      <c r="J30" s="38" t="s">
        <v>78</v>
      </c>
      <c r="K30" s="38" t="s">
        <v>78</v>
      </c>
      <c r="L30" s="38" t="s">
        <v>158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158</v>
      </c>
      <c r="S30" s="25" t="s">
        <v>158</v>
      </c>
      <c r="T30" s="70" t="s">
        <v>158</v>
      </c>
      <c r="U30" s="115" t="str">
        <f t="shared" si="1"/>
        <v>&lt;0.06</v>
      </c>
      <c r="V30" s="114"/>
      <c r="W30" s="114" t="str">
        <f t="shared" si="2"/>
        <v>-</v>
      </c>
      <c r="X30" s="114"/>
      <c r="Y30" s="114" t="str">
        <f t="shared" si="3"/>
        <v>-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162</v>
      </c>
      <c r="G32" s="38" t="s">
        <v>78</v>
      </c>
      <c r="H32" s="38" t="s">
        <v>78</v>
      </c>
      <c r="I32" s="38" t="s">
        <v>239</v>
      </c>
      <c r="J32" s="38" t="s">
        <v>78</v>
      </c>
      <c r="K32" s="38" t="s">
        <v>78</v>
      </c>
      <c r="L32" s="38" t="s">
        <v>160</v>
      </c>
      <c r="M32" s="38" t="s">
        <v>78</v>
      </c>
      <c r="N32" s="38" t="s">
        <v>78</v>
      </c>
      <c r="O32" s="38" t="s">
        <v>163</v>
      </c>
      <c r="P32" s="38" t="s">
        <v>78</v>
      </c>
      <c r="Q32" s="51" t="s">
        <v>78</v>
      </c>
      <c r="R32" s="52" t="s">
        <v>239</v>
      </c>
      <c r="S32" s="25" t="s">
        <v>163</v>
      </c>
      <c r="T32" s="70" t="s">
        <v>237</v>
      </c>
      <c r="U32" s="115" t="str">
        <f t="shared" si="1"/>
        <v>0.022</v>
      </c>
      <c r="V32" s="114"/>
      <c r="W32" s="114" t="str">
        <f t="shared" si="2"/>
        <v>0.002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149</v>
      </c>
      <c r="J33" s="38" t="s">
        <v>78</v>
      </c>
      <c r="K33" s="38" t="s">
        <v>78</v>
      </c>
      <c r="L33" s="38" t="s">
        <v>149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149</v>
      </c>
      <c r="S33" s="25" t="s">
        <v>149</v>
      </c>
      <c r="T33" s="70" t="s">
        <v>149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160</v>
      </c>
      <c r="J34" s="38" t="s">
        <v>78</v>
      </c>
      <c r="K34" s="38" t="s">
        <v>78</v>
      </c>
      <c r="L34" s="38" t="s">
        <v>168</v>
      </c>
      <c r="M34" s="38" t="s">
        <v>78</v>
      </c>
      <c r="N34" s="38" t="s">
        <v>78</v>
      </c>
      <c r="O34" s="38" t="s">
        <v>164</v>
      </c>
      <c r="P34" s="38" t="s">
        <v>78</v>
      </c>
      <c r="Q34" s="51" t="s">
        <v>78</v>
      </c>
      <c r="R34" s="52" t="s">
        <v>168</v>
      </c>
      <c r="S34" s="25" t="s">
        <v>161</v>
      </c>
      <c r="T34" s="70" t="s">
        <v>170</v>
      </c>
      <c r="U34" s="115" t="str">
        <f t="shared" si="1"/>
        <v>0.010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238</v>
      </c>
      <c r="G36" s="38" t="s">
        <v>78</v>
      </c>
      <c r="H36" s="38" t="s">
        <v>78</v>
      </c>
      <c r="I36" s="38" t="s">
        <v>274</v>
      </c>
      <c r="J36" s="38" t="s">
        <v>78</v>
      </c>
      <c r="K36" s="38" t="s">
        <v>78</v>
      </c>
      <c r="L36" s="38" t="s">
        <v>275</v>
      </c>
      <c r="M36" s="38" t="s">
        <v>78</v>
      </c>
      <c r="N36" s="38" t="s">
        <v>78</v>
      </c>
      <c r="O36" s="38" t="s">
        <v>238</v>
      </c>
      <c r="P36" s="38" t="s">
        <v>78</v>
      </c>
      <c r="Q36" s="51" t="s">
        <v>78</v>
      </c>
      <c r="R36" s="52" t="s">
        <v>274</v>
      </c>
      <c r="S36" s="25" t="s">
        <v>238</v>
      </c>
      <c r="T36" s="70" t="s">
        <v>276</v>
      </c>
      <c r="U36" s="115" t="str">
        <f t="shared" si="1"/>
        <v>0.043</v>
      </c>
      <c r="V36" s="114"/>
      <c r="W36" s="114" t="str">
        <f t="shared" si="2"/>
        <v>0.011</v>
      </c>
      <c r="X36" s="114"/>
      <c r="Y36" s="114" t="str">
        <f t="shared" si="3"/>
        <v>0.024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169</v>
      </c>
      <c r="J37" s="38" t="s">
        <v>78</v>
      </c>
      <c r="K37" s="38" t="s">
        <v>78</v>
      </c>
      <c r="L37" s="38" t="s">
        <v>162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169</v>
      </c>
      <c r="S37" s="25" t="s">
        <v>149</v>
      </c>
      <c r="T37" s="70" t="s">
        <v>162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167</v>
      </c>
      <c r="J38" s="38" t="s">
        <v>78</v>
      </c>
      <c r="K38" s="38" t="s">
        <v>78</v>
      </c>
      <c r="L38" s="38" t="s">
        <v>168</v>
      </c>
      <c r="M38" s="38" t="s">
        <v>78</v>
      </c>
      <c r="N38" s="38" t="s">
        <v>78</v>
      </c>
      <c r="O38" s="38" t="s">
        <v>161</v>
      </c>
      <c r="P38" s="38" t="s">
        <v>78</v>
      </c>
      <c r="Q38" s="51" t="s">
        <v>78</v>
      </c>
      <c r="R38" s="52" t="s">
        <v>167</v>
      </c>
      <c r="S38" s="25" t="s">
        <v>161</v>
      </c>
      <c r="T38" s="70" t="s">
        <v>237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148</v>
      </c>
      <c r="P39" s="38" t="s">
        <v>78</v>
      </c>
      <c r="Q39" s="51" t="s">
        <v>78</v>
      </c>
      <c r="R39" s="52" t="s">
        <v>163</v>
      </c>
      <c r="S39" s="25" t="s">
        <v>148</v>
      </c>
      <c r="T39" s="70" t="s">
        <v>148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173</v>
      </c>
      <c r="G42" s="27" t="s">
        <v>174</v>
      </c>
      <c r="H42" s="27" t="s">
        <v>177</v>
      </c>
      <c r="I42" s="27" t="s">
        <v>175</v>
      </c>
      <c r="J42" s="27" t="s">
        <v>175</v>
      </c>
      <c r="K42" s="27" t="s">
        <v>177</v>
      </c>
      <c r="L42" s="27" t="s">
        <v>174</v>
      </c>
      <c r="M42" s="27" t="s">
        <v>173</v>
      </c>
      <c r="N42" s="38" t="s">
        <v>173</v>
      </c>
      <c r="O42" s="38" t="s">
        <v>172</v>
      </c>
      <c r="P42" s="38" t="s">
        <v>172</v>
      </c>
      <c r="Q42" s="51" t="s">
        <v>173</v>
      </c>
      <c r="R42" s="52" t="s">
        <v>175</v>
      </c>
      <c r="S42" s="25" t="s">
        <v>172</v>
      </c>
      <c r="T42" s="70" t="s">
        <v>174</v>
      </c>
      <c r="U42" s="115" t="str">
        <f t="shared" si="1"/>
        <v>0.04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173</v>
      </c>
      <c r="Q43" s="51" t="s">
        <v>172</v>
      </c>
      <c r="R43" s="52" t="s">
        <v>173</v>
      </c>
      <c r="S43" s="25" t="s">
        <v>172</v>
      </c>
      <c r="T43" s="70" t="s">
        <v>172</v>
      </c>
      <c r="U43" s="115" t="str">
        <f t="shared" si="1"/>
        <v>0.01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173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173</v>
      </c>
      <c r="S44" s="25" t="s">
        <v>172</v>
      </c>
      <c r="T44" s="70" t="s">
        <v>172</v>
      </c>
      <c r="U44" s="115" t="str">
        <f t="shared" si="1"/>
        <v>0.01</v>
      </c>
      <c r="V44" s="114"/>
      <c r="W44" s="114" t="str">
        <f t="shared" si="2"/>
        <v>&lt;0.01</v>
      </c>
      <c r="X44" s="114"/>
      <c r="Y44" s="114" t="str">
        <f t="shared" si="3"/>
        <v>&lt;0.01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277</v>
      </c>
      <c r="S45" s="25" t="s">
        <v>277</v>
      </c>
      <c r="T45" s="70" t="s">
        <v>277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165</v>
      </c>
      <c r="I46" s="27" t="s">
        <v>163</v>
      </c>
      <c r="J46" s="27" t="s">
        <v>165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148</v>
      </c>
      <c r="P46" s="38" t="s">
        <v>165</v>
      </c>
      <c r="Q46" s="51" t="s">
        <v>148</v>
      </c>
      <c r="R46" s="52" t="s">
        <v>163</v>
      </c>
      <c r="S46" s="25" t="s">
        <v>148</v>
      </c>
      <c r="T46" s="70" t="s">
        <v>148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180</v>
      </c>
      <c r="G47" s="27" t="s">
        <v>243</v>
      </c>
      <c r="H47" s="27" t="s">
        <v>278</v>
      </c>
      <c r="I47" s="27" t="s">
        <v>192</v>
      </c>
      <c r="J47" s="27" t="s">
        <v>191</v>
      </c>
      <c r="K47" s="27" t="s">
        <v>267</v>
      </c>
      <c r="L47" s="27" t="s">
        <v>279</v>
      </c>
      <c r="M47" s="27" t="s">
        <v>243</v>
      </c>
      <c r="N47" s="38" t="s">
        <v>280</v>
      </c>
      <c r="O47" s="38" t="s">
        <v>281</v>
      </c>
      <c r="P47" s="38" t="s">
        <v>249</v>
      </c>
      <c r="Q47" s="51" t="s">
        <v>242</v>
      </c>
      <c r="R47" s="52" t="s">
        <v>281</v>
      </c>
      <c r="S47" s="25" t="s">
        <v>180</v>
      </c>
      <c r="T47" s="70" t="s">
        <v>282</v>
      </c>
      <c r="U47" s="115" t="str">
        <f t="shared" si="1"/>
        <v>23.4</v>
      </c>
      <c r="V47" s="114"/>
      <c r="W47" s="114" t="str">
        <f t="shared" si="2"/>
        <v>12.8</v>
      </c>
      <c r="X47" s="114"/>
      <c r="Y47" s="114" t="str">
        <f t="shared" si="3"/>
        <v>16.2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195</v>
      </c>
      <c r="S48" s="25" t="s">
        <v>195</v>
      </c>
      <c r="T48" s="70" t="s">
        <v>195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283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283</v>
      </c>
      <c r="S49" s="25" t="s">
        <v>283</v>
      </c>
      <c r="T49" s="70" t="s">
        <v>283</v>
      </c>
      <c r="U49" s="115" t="str">
        <f t="shared" si="1"/>
        <v>77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206</v>
      </c>
      <c r="H51" s="27" t="s">
        <v>205</v>
      </c>
      <c r="I51" s="27" t="s">
        <v>205</v>
      </c>
      <c r="J51" s="27" t="s">
        <v>205</v>
      </c>
      <c r="K51" s="27" t="s">
        <v>206</v>
      </c>
      <c r="L51" s="27" t="s">
        <v>206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205</v>
      </c>
      <c r="S51" s="25" t="s">
        <v>206</v>
      </c>
      <c r="T51" s="70" t="s">
        <v>205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152</v>
      </c>
      <c r="G55" s="27" t="s">
        <v>140</v>
      </c>
      <c r="H55" s="27" t="s">
        <v>139</v>
      </c>
      <c r="I55" s="27" t="s">
        <v>142</v>
      </c>
      <c r="J55" s="27" t="s">
        <v>139</v>
      </c>
      <c r="K55" s="27" t="s">
        <v>140</v>
      </c>
      <c r="L55" s="27" t="s">
        <v>140</v>
      </c>
      <c r="M55" s="27" t="s">
        <v>140</v>
      </c>
      <c r="N55" s="38" t="s">
        <v>152</v>
      </c>
      <c r="O55" s="38" t="s">
        <v>140</v>
      </c>
      <c r="P55" s="38" t="s">
        <v>152</v>
      </c>
      <c r="Q55" s="51" t="s">
        <v>140</v>
      </c>
      <c r="R55" s="52" t="s">
        <v>142</v>
      </c>
      <c r="S55" s="25" t="s">
        <v>152</v>
      </c>
      <c r="T55" s="70" t="s">
        <v>140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0.5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127</v>
      </c>
      <c r="G56" s="27" t="s">
        <v>127</v>
      </c>
      <c r="H56" s="27" t="s">
        <v>284</v>
      </c>
      <c r="I56" s="27" t="s">
        <v>127</v>
      </c>
      <c r="J56" s="27" t="s">
        <v>127</v>
      </c>
      <c r="K56" s="27" t="s">
        <v>251</v>
      </c>
      <c r="L56" s="27" t="s">
        <v>127</v>
      </c>
      <c r="M56" s="27" t="s">
        <v>210</v>
      </c>
      <c r="N56" s="38" t="s">
        <v>209</v>
      </c>
      <c r="O56" s="38" t="s">
        <v>210</v>
      </c>
      <c r="P56" s="38" t="s">
        <v>209</v>
      </c>
      <c r="Q56" s="51" t="s">
        <v>210</v>
      </c>
      <c r="R56" s="52" t="s">
        <v>284</v>
      </c>
      <c r="S56" s="25" t="s">
        <v>210</v>
      </c>
      <c r="T56" s="70" t="s">
        <v>251</v>
      </c>
      <c r="U56" s="115" t="str">
        <f t="shared" si="1"/>
        <v>7.7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ABD9-EF4D-4700-8056-E9DCE4115064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285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>
        <v>46057</v>
      </c>
      <c r="Q3" s="97">
        <v>46092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0.375</v>
      </c>
      <c r="G4" s="18">
        <v>0.39583333333333331</v>
      </c>
      <c r="H4" s="18">
        <v>0.39513888888888887</v>
      </c>
      <c r="I4" s="18">
        <v>0.38125000000000003</v>
      </c>
      <c r="J4" s="18">
        <v>0.39930555555555558</v>
      </c>
      <c r="K4" s="18">
        <v>0.3923611111111111</v>
      </c>
      <c r="L4" s="18">
        <v>0.3833333333333333</v>
      </c>
      <c r="M4" s="18">
        <v>0.39166666666666666</v>
      </c>
      <c r="N4" s="98">
        <v>0.38541666666666669</v>
      </c>
      <c r="O4" s="98">
        <v>0.38541666666666669</v>
      </c>
      <c r="P4" s="98">
        <v>0.39930555555555558</v>
      </c>
      <c r="Q4" s="99">
        <v>0.39444444444444443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113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112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286</v>
      </c>
      <c r="G7" s="27" t="s">
        <v>187</v>
      </c>
      <c r="H7" s="27" t="s">
        <v>115</v>
      </c>
      <c r="I7" s="27" t="s">
        <v>287</v>
      </c>
      <c r="J7" s="27" t="s">
        <v>288</v>
      </c>
      <c r="K7" s="27" t="s">
        <v>217</v>
      </c>
      <c r="L7" s="27" t="s">
        <v>250</v>
      </c>
      <c r="M7" s="27" t="s">
        <v>128</v>
      </c>
      <c r="N7" s="38" t="s">
        <v>234</v>
      </c>
      <c r="O7" s="38" t="s">
        <v>289</v>
      </c>
      <c r="P7" s="38" t="s">
        <v>290</v>
      </c>
      <c r="Q7" s="51" t="s">
        <v>234</v>
      </c>
      <c r="R7" s="52" t="s">
        <v>287</v>
      </c>
      <c r="S7" s="25" t="s">
        <v>289</v>
      </c>
      <c r="T7" s="70" t="s">
        <v>181</v>
      </c>
      <c r="U7" s="115" t="str">
        <f>R7</f>
        <v>30.1</v>
      </c>
      <c r="V7" s="114"/>
      <c r="W7" s="114" t="str">
        <f>IF(R7=S7,"-",S7)</f>
        <v>-0.2</v>
      </c>
      <c r="X7" s="114"/>
      <c r="Y7" s="114" t="str">
        <f>IF(R7=T7,"-",T7)</f>
        <v>14.8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222</v>
      </c>
      <c r="G8" s="27" t="s">
        <v>259</v>
      </c>
      <c r="H8" s="27" t="s">
        <v>291</v>
      </c>
      <c r="I8" s="27" t="s">
        <v>219</v>
      </c>
      <c r="J8" s="27" t="s">
        <v>121</v>
      </c>
      <c r="K8" s="27" t="s">
        <v>292</v>
      </c>
      <c r="L8" s="27" t="s">
        <v>245</v>
      </c>
      <c r="M8" s="27" t="s">
        <v>254</v>
      </c>
      <c r="N8" s="38" t="s">
        <v>293</v>
      </c>
      <c r="O8" s="38" t="s">
        <v>294</v>
      </c>
      <c r="P8" s="38" t="s">
        <v>262</v>
      </c>
      <c r="Q8" s="51" t="s">
        <v>295</v>
      </c>
      <c r="R8" s="52" t="s">
        <v>292</v>
      </c>
      <c r="S8" s="25" t="s">
        <v>262</v>
      </c>
      <c r="T8" s="70" t="s">
        <v>243</v>
      </c>
      <c r="U8" s="115" t="str">
        <f>R8</f>
        <v>27.0</v>
      </c>
      <c r="V8" s="114"/>
      <c r="W8" s="114" t="str">
        <f>IF(R8=S8,"-",S8)</f>
        <v>3.5</v>
      </c>
      <c r="X8" s="114"/>
      <c r="Y8" s="114" t="str">
        <f>IF(R8=T8,"-",T8)</f>
        <v>14.4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208</v>
      </c>
      <c r="G9" s="103" t="s">
        <v>208</v>
      </c>
      <c r="H9" s="103" t="s">
        <v>208</v>
      </c>
      <c r="I9" s="103" t="s">
        <v>208</v>
      </c>
      <c r="J9" s="103" t="s">
        <v>152</v>
      </c>
      <c r="K9" s="103" t="s">
        <v>152</v>
      </c>
      <c r="L9" s="103" t="s">
        <v>152</v>
      </c>
      <c r="M9" s="103" t="s">
        <v>140</v>
      </c>
      <c r="N9" s="103" t="s">
        <v>139</v>
      </c>
      <c r="O9" s="103" t="s">
        <v>152</v>
      </c>
      <c r="P9" s="103" t="s">
        <v>152</v>
      </c>
      <c r="Q9" s="104" t="s">
        <v>140</v>
      </c>
      <c r="R9" s="65" t="s">
        <v>139</v>
      </c>
      <c r="S9" s="32" t="s">
        <v>208</v>
      </c>
      <c r="T9" s="71" t="s">
        <v>152</v>
      </c>
      <c r="U9" s="112" t="str">
        <f>R9</f>
        <v>0.6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296</v>
      </c>
      <c r="J30" s="38" t="s">
        <v>78</v>
      </c>
      <c r="K30" s="38" t="s">
        <v>78</v>
      </c>
      <c r="L30" s="38" t="s">
        <v>158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296</v>
      </c>
      <c r="S30" s="25" t="s">
        <v>158</v>
      </c>
      <c r="T30" s="70" t="s">
        <v>158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163</v>
      </c>
      <c r="G32" s="38" t="s">
        <v>78</v>
      </c>
      <c r="H32" s="38" t="s">
        <v>78</v>
      </c>
      <c r="I32" s="38" t="s">
        <v>297</v>
      </c>
      <c r="J32" s="38" t="s">
        <v>78</v>
      </c>
      <c r="K32" s="38" t="s">
        <v>78</v>
      </c>
      <c r="L32" s="38" t="s">
        <v>169</v>
      </c>
      <c r="M32" s="38" t="s">
        <v>78</v>
      </c>
      <c r="N32" s="38" t="s">
        <v>78</v>
      </c>
      <c r="O32" s="38" t="s">
        <v>163</v>
      </c>
      <c r="P32" s="38" t="s">
        <v>78</v>
      </c>
      <c r="Q32" s="51" t="s">
        <v>78</v>
      </c>
      <c r="R32" s="52" t="s">
        <v>297</v>
      </c>
      <c r="S32" s="25" t="s">
        <v>163</v>
      </c>
      <c r="T32" s="70" t="s">
        <v>237</v>
      </c>
      <c r="U32" s="115" t="str">
        <f t="shared" si="1"/>
        <v>0.018</v>
      </c>
      <c r="V32" s="114"/>
      <c r="W32" s="114" t="str">
        <f t="shared" si="2"/>
        <v>0.002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162</v>
      </c>
      <c r="J33" s="38" t="s">
        <v>78</v>
      </c>
      <c r="K33" s="38" t="s">
        <v>78</v>
      </c>
      <c r="L33" s="38" t="s">
        <v>162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162</v>
      </c>
      <c r="S33" s="25" t="s">
        <v>149</v>
      </c>
      <c r="T33" s="70" t="s">
        <v>149</v>
      </c>
      <c r="U33" s="115" t="str">
        <f t="shared" si="1"/>
        <v>0.003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162</v>
      </c>
      <c r="G34" s="38" t="s">
        <v>78</v>
      </c>
      <c r="H34" s="38" t="s">
        <v>78</v>
      </c>
      <c r="I34" s="38" t="s">
        <v>170</v>
      </c>
      <c r="J34" s="38" t="s">
        <v>78</v>
      </c>
      <c r="K34" s="38" t="s">
        <v>78</v>
      </c>
      <c r="L34" s="38" t="s">
        <v>160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160</v>
      </c>
      <c r="S34" s="25" t="s">
        <v>162</v>
      </c>
      <c r="T34" s="70" t="s">
        <v>164</v>
      </c>
      <c r="U34" s="115" t="str">
        <f t="shared" si="1"/>
        <v>0.007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237</v>
      </c>
      <c r="G36" s="38" t="s">
        <v>78</v>
      </c>
      <c r="H36" s="38" t="s">
        <v>78</v>
      </c>
      <c r="I36" s="38" t="s">
        <v>298</v>
      </c>
      <c r="J36" s="38" t="s">
        <v>78</v>
      </c>
      <c r="K36" s="38" t="s">
        <v>78</v>
      </c>
      <c r="L36" s="38" t="s">
        <v>299</v>
      </c>
      <c r="M36" s="38" t="s">
        <v>78</v>
      </c>
      <c r="N36" s="38" t="s">
        <v>78</v>
      </c>
      <c r="O36" s="38" t="s">
        <v>169</v>
      </c>
      <c r="P36" s="38" t="s">
        <v>78</v>
      </c>
      <c r="Q36" s="51" t="s">
        <v>78</v>
      </c>
      <c r="R36" s="52" t="s">
        <v>298</v>
      </c>
      <c r="S36" s="25" t="s">
        <v>237</v>
      </c>
      <c r="T36" s="70" t="s">
        <v>300</v>
      </c>
      <c r="U36" s="115" t="str">
        <f t="shared" si="1"/>
        <v>0.036</v>
      </c>
      <c r="V36" s="114"/>
      <c r="W36" s="114" t="str">
        <f t="shared" si="2"/>
        <v>0.008</v>
      </c>
      <c r="X36" s="114"/>
      <c r="Y36" s="114" t="str">
        <f t="shared" si="3"/>
        <v>0.020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237</v>
      </c>
      <c r="J37" s="38" t="s">
        <v>78</v>
      </c>
      <c r="K37" s="38" t="s">
        <v>78</v>
      </c>
      <c r="L37" s="38" t="s">
        <v>161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237</v>
      </c>
      <c r="S37" s="25" t="s">
        <v>149</v>
      </c>
      <c r="T37" s="70" t="s">
        <v>162</v>
      </c>
      <c r="U37" s="115" t="str">
        <f t="shared" si="1"/>
        <v>0.008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162</v>
      </c>
      <c r="G38" s="38" t="s">
        <v>78</v>
      </c>
      <c r="H38" s="38" t="s">
        <v>78</v>
      </c>
      <c r="I38" s="38" t="s">
        <v>301</v>
      </c>
      <c r="J38" s="38" t="s">
        <v>78</v>
      </c>
      <c r="K38" s="38" t="s">
        <v>78</v>
      </c>
      <c r="L38" s="38" t="s">
        <v>168</v>
      </c>
      <c r="M38" s="38" t="s">
        <v>78</v>
      </c>
      <c r="N38" s="38" t="s">
        <v>78</v>
      </c>
      <c r="O38" s="38" t="s">
        <v>162</v>
      </c>
      <c r="P38" s="38" t="s">
        <v>78</v>
      </c>
      <c r="Q38" s="51" t="s">
        <v>78</v>
      </c>
      <c r="R38" s="52" t="s">
        <v>301</v>
      </c>
      <c r="S38" s="25" t="s">
        <v>162</v>
      </c>
      <c r="T38" s="70" t="s">
        <v>160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148</v>
      </c>
      <c r="M39" s="38" t="s">
        <v>78</v>
      </c>
      <c r="N39" s="38" t="s">
        <v>78</v>
      </c>
      <c r="O39" s="38" t="s">
        <v>148</v>
      </c>
      <c r="P39" s="38" t="s">
        <v>78</v>
      </c>
      <c r="Q39" s="51" t="s">
        <v>78</v>
      </c>
      <c r="R39" s="52" t="s">
        <v>148</v>
      </c>
      <c r="S39" s="25" t="s">
        <v>148</v>
      </c>
      <c r="T39" s="70" t="s">
        <v>148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173</v>
      </c>
      <c r="G42" s="27" t="s">
        <v>174</v>
      </c>
      <c r="H42" s="27" t="s">
        <v>177</v>
      </c>
      <c r="I42" s="27" t="s">
        <v>175</v>
      </c>
      <c r="J42" s="27" t="s">
        <v>176</v>
      </c>
      <c r="K42" s="27" t="s">
        <v>177</v>
      </c>
      <c r="L42" s="27" t="s">
        <v>174</v>
      </c>
      <c r="M42" s="27" t="s">
        <v>173</v>
      </c>
      <c r="N42" s="38" t="s">
        <v>174</v>
      </c>
      <c r="O42" s="38" t="s">
        <v>173</v>
      </c>
      <c r="P42" s="38" t="s">
        <v>172</v>
      </c>
      <c r="Q42" s="51" t="s">
        <v>173</v>
      </c>
      <c r="R42" s="52" t="s">
        <v>176</v>
      </c>
      <c r="S42" s="25" t="s">
        <v>172</v>
      </c>
      <c r="T42" s="70" t="s">
        <v>174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302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302</v>
      </c>
      <c r="S45" s="25" t="s">
        <v>302</v>
      </c>
      <c r="T45" s="70" t="s">
        <v>302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148</v>
      </c>
      <c r="I46" s="27" t="s">
        <v>163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148</v>
      </c>
      <c r="P46" s="38" t="s">
        <v>165</v>
      </c>
      <c r="Q46" s="51" t="s">
        <v>148</v>
      </c>
      <c r="R46" s="52" t="s">
        <v>163</v>
      </c>
      <c r="S46" s="25" t="s">
        <v>148</v>
      </c>
      <c r="T46" s="70" t="s">
        <v>148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128</v>
      </c>
      <c r="G47" s="27" t="s">
        <v>244</v>
      </c>
      <c r="H47" s="27" t="s">
        <v>133</v>
      </c>
      <c r="I47" s="27" t="s">
        <v>303</v>
      </c>
      <c r="J47" s="27" t="s">
        <v>304</v>
      </c>
      <c r="K47" s="27" t="s">
        <v>236</v>
      </c>
      <c r="L47" s="27" t="s">
        <v>305</v>
      </c>
      <c r="M47" s="27" t="s">
        <v>225</v>
      </c>
      <c r="N47" s="38" t="s">
        <v>306</v>
      </c>
      <c r="O47" s="38" t="s">
        <v>307</v>
      </c>
      <c r="P47" s="38" t="s">
        <v>249</v>
      </c>
      <c r="Q47" s="51" t="s">
        <v>185</v>
      </c>
      <c r="R47" s="52" t="s">
        <v>307</v>
      </c>
      <c r="S47" s="25" t="s">
        <v>128</v>
      </c>
      <c r="T47" s="70" t="s">
        <v>308</v>
      </c>
      <c r="U47" s="115" t="str">
        <f t="shared" si="1"/>
        <v>20.3</v>
      </c>
      <c r="V47" s="114"/>
      <c r="W47" s="114" t="str">
        <f t="shared" si="2"/>
        <v>12.5</v>
      </c>
      <c r="X47" s="114"/>
      <c r="Y47" s="114" t="str">
        <f t="shared" si="3"/>
        <v>16.0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196</v>
      </c>
      <c r="S48" s="25" t="s">
        <v>196</v>
      </c>
      <c r="T48" s="70" t="s">
        <v>196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199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199</v>
      </c>
      <c r="S49" s="25" t="s">
        <v>199</v>
      </c>
      <c r="T49" s="70" t="s">
        <v>199</v>
      </c>
      <c r="U49" s="115" t="str">
        <f t="shared" si="1"/>
        <v>80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206</v>
      </c>
      <c r="H51" s="27" t="s">
        <v>205</v>
      </c>
      <c r="I51" s="27" t="s">
        <v>309</v>
      </c>
      <c r="J51" s="27" t="s">
        <v>205</v>
      </c>
      <c r="K51" s="27" t="s">
        <v>206</v>
      </c>
      <c r="L51" s="27" t="s">
        <v>205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309</v>
      </c>
      <c r="S51" s="25" t="s">
        <v>206</v>
      </c>
      <c r="T51" s="70" t="s">
        <v>205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208</v>
      </c>
      <c r="G55" s="27" t="s">
        <v>140</v>
      </c>
      <c r="H55" s="27" t="s">
        <v>141</v>
      </c>
      <c r="I55" s="27" t="s">
        <v>142</v>
      </c>
      <c r="J55" s="27" t="s">
        <v>141</v>
      </c>
      <c r="K55" s="27" t="s">
        <v>140</v>
      </c>
      <c r="L55" s="27" t="s">
        <v>143</v>
      </c>
      <c r="M55" s="27" t="s">
        <v>140</v>
      </c>
      <c r="N55" s="38" t="s">
        <v>140</v>
      </c>
      <c r="O55" s="38" t="s">
        <v>140</v>
      </c>
      <c r="P55" s="38" t="s">
        <v>152</v>
      </c>
      <c r="Q55" s="51" t="s">
        <v>152</v>
      </c>
      <c r="R55" s="52" t="s">
        <v>142</v>
      </c>
      <c r="S55" s="25" t="s">
        <v>208</v>
      </c>
      <c r="T55" s="70" t="s">
        <v>139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251</v>
      </c>
      <c r="G56" s="27" t="s">
        <v>209</v>
      </c>
      <c r="H56" s="27" t="s">
        <v>251</v>
      </c>
      <c r="I56" s="27" t="s">
        <v>251</v>
      </c>
      <c r="J56" s="27" t="s">
        <v>251</v>
      </c>
      <c r="K56" s="27" t="s">
        <v>251</v>
      </c>
      <c r="L56" s="27" t="s">
        <v>127</v>
      </c>
      <c r="M56" s="27" t="s">
        <v>210</v>
      </c>
      <c r="N56" s="38" t="s">
        <v>209</v>
      </c>
      <c r="O56" s="38" t="s">
        <v>211</v>
      </c>
      <c r="P56" s="38" t="s">
        <v>209</v>
      </c>
      <c r="Q56" s="51" t="s">
        <v>211</v>
      </c>
      <c r="R56" s="52" t="s">
        <v>127</v>
      </c>
      <c r="S56" s="25" t="s">
        <v>211</v>
      </c>
      <c r="T56" s="70" t="s">
        <v>209</v>
      </c>
      <c r="U56" s="115" t="str">
        <f t="shared" si="1"/>
        <v>7.6</v>
      </c>
      <c r="V56" s="114"/>
      <c r="W56" s="114" t="str">
        <f t="shared" si="2"/>
        <v>7.2</v>
      </c>
      <c r="X56" s="114"/>
      <c r="Y56" s="114" t="str">
        <f t="shared" si="3"/>
        <v>7.4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7E63-6547-427E-80BA-83BD5B16CFCC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310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>
        <v>46057</v>
      </c>
      <c r="Q3" s="97">
        <v>46092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0.39583333333333331</v>
      </c>
      <c r="G4" s="18">
        <v>0.41805555555555557</v>
      </c>
      <c r="H4" s="18">
        <v>0.41805555555555557</v>
      </c>
      <c r="I4" s="18">
        <v>0.41666666666666669</v>
      </c>
      <c r="J4" s="18">
        <v>0.43055555555555558</v>
      </c>
      <c r="K4" s="18">
        <v>0.41666666666666669</v>
      </c>
      <c r="L4" s="18">
        <v>0.40902777777777777</v>
      </c>
      <c r="M4" s="18">
        <v>0.41597222222222219</v>
      </c>
      <c r="N4" s="98">
        <v>0.40625</v>
      </c>
      <c r="O4" s="98">
        <v>0.42569444444444443</v>
      </c>
      <c r="P4" s="98">
        <v>0.43055555555555558</v>
      </c>
      <c r="Q4" s="99">
        <v>0.41944444444444445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113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112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302</v>
      </c>
      <c r="G7" s="27" t="s">
        <v>250</v>
      </c>
      <c r="H7" s="27" t="s">
        <v>255</v>
      </c>
      <c r="I7" s="27" t="s">
        <v>311</v>
      </c>
      <c r="J7" s="27" t="s">
        <v>312</v>
      </c>
      <c r="K7" s="27" t="s">
        <v>313</v>
      </c>
      <c r="L7" s="27" t="s">
        <v>250</v>
      </c>
      <c r="M7" s="27" t="s">
        <v>314</v>
      </c>
      <c r="N7" s="38" t="s">
        <v>260</v>
      </c>
      <c r="O7" s="38" t="s">
        <v>289</v>
      </c>
      <c r="P7" s="38" t="s">
        <v>135</v>
      </c>
      <c r="Q7" s="51" t="s">
        <v>137</v>
      </c>
      <c r="R7" s="52" t="s">
        <v>312</v>
      </c>
      <c r="S7" s="25" t="s">
        <v>289</v>
      </c>
      <c r="T7" s="70" t="s">
        <v>225</v>
      </c>
      <c r="U7" s="115" t="str">
        <f>R7</f>
        <v>32.0</v>
      </c>
      <c r="V7" s="114"/>
      <c r="W7" s="114" t="str">
        <f>IF(R7=S7,"-",S7)</f>
        <v>-0.2</v>
      </c>
      <c r="X7" s="114"/>
      <c r="Y7" s="114" t="str">
        <f>IF(R7=T7,"-",T7)</f>
        <v>15.4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315</v>
      </c>
      <c r="G8" s="27" t="s">
        <v>316</v>
      </c>
      <c r="H8" s="27" t="s">
        <v>227</v>
      </c>
      <c r="I8" s="27" t="s">
        <v>121</v>
      </c>
      <c r="J8" s="27" t="s">
        <v>317</v>
      </c>
      <c r="K8" s="27" t="s">
        <v>292</v>
      </c>
      <c r="L8" s="27" t="s">
        <v>291</v>
      </c>
      <c r="M8" s="27" t="s">
        <v>254</v>
      </c>
      <c r="N8" s="38" t="s">
        <v>271</v>
      </c>
      <c r="O8" s="38" t="s">
        <v>318</v>
      </c>
      <c r="P8" s="38" t="s">
        <v>262</v>
      </c>
      <c r="Q8" s="51" t="s">
        <v>319</v>
      </c>
      <c r="R8" s="52" t="s">
        <v>317</v>
      </c>
      <c r="S8" s="25" t="s">
        <v>262</v>
      </c>
      <c r="T8" s="70" t="s">
        <v>181</v>
      </c>
      <c r="U8" s="115" t="str">
        <f>R8</f>
        <v>29.5</v>
      </c>
      <c r="V8" s="114"/>
      <c r="W8" s="114" t="str">
        <f>IF(R8=S8,"-",S8)</f>
        <v>3.5</v>
      </c>
      <c r="X8" s="114"/>
      <c r="Y8" s="114" t="str">
        <f>IF(R8=T8,"-",T8)</f>
        <v>14.8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208</v>
      </c>
      <c r="G9" s="103" t="s">
        <v>208</v>
      </c>
      <c r="H9" s="103" t="s">
        <v>272</v>
      </c>
      <c r="I9" s="103" t="s">
        <v>208</v>
      </c>
      <c r="J9" s="103" t="s">
        <v>152</v>
      </c>
      <c r="K9" s="103" t="s">
        <v>152</v>
      </c>
      <c r="L9" s="103" t="s">
        <v>208</v>
      </c>
      <c r="M9" s="103" t="s">
        <v>140</v>
      </c>
      <c r="N9" s="103" t="s">
        <v>139</v>
      </c>
      <c r="O9" s="103" t="s">
        <v>152</v>
      </c>
      <c r="P9" s="103" t="s">
        <v>152</v>
      </c>
      <c r="Q9" s="104" t="s">
        <v>152</v>
      </c>
      <c r="R9" s="65" t="s">
        <v>139</v>
      </c>
      <c r="S9" s="32" t="s">
        <v>272</v>
      </c>
      <c r="T9" s="71" t="s">
        <v>152</v>
      </c>
      <c r="U9" s="112" t="str">
        <f>R9</f>
        <v>0.6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159</v>
      </c>
      <c r="J30" s="38" t="s">
        <v>78</v>
      </c>
      <c r="K30" s="38" t="s">
        <v>78</v>
      </c>
      <c r="L30" s="38" t="s">
        <v>158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159</v>
      </c>
      <c r="S30" s="25" t="s">
        <v>158</v>
      </c>
      <c r="T30" s="70" t="s">
        <v>158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163</v>
      </c>
      <c r="G32" s="38" t="s">
        <v>78</v>
      </c>
      <c r="H32" s="38" t="s">
        <v>78</v>
      </c>
      <c r="I32" s="38" t="s">
        <v>300</v>
      </c>
      <c r="J32" s="38" t="s">
        <v>78</v>
      </c>
      <c r="K32" s="38" t="s">
        <v>78</v>
      </c>
      <c r="L32" s="38" t="s">
        <v>170</v>
      </c>
      <c r="M32" s="38" t="s">
        <v>78</v>
      </c>
      <c r="N32" s="38" t="s">
        <v>78</v>
      </c>
      <c r="O32" s="38" t="s">
        <v>163</v>
      </c>
      <c r="P32" s="38" t="s">
        <v>78</v>
      </c>
      <c r="Q32" s="51" t="s">
        <v>78</v>
      </c>
      <c r="R32" s="52" t="s">
        <v>300</v>
      </c>
      <c r="S32" s="25" t="s">
        <v>163</v>
      </c>
      <c r="T32" s="70" t="s">
        <v>237</v>
      </c>
      <c r="U32" s="115" t="str">
        <f t="shared" si="1"/>
        <v>0.020</v>
      </c>
      <c r="V32" s="114"/>
      <c r="W32" s="114" t="str">
        <f t="shared" si="2"/>
        <v>0.002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149</v>
      </c>
      <c r="J33" s="38" t="s">
        <v>78</v>
      </c>
      <c r="K33" s="38" t="s">
        <v>78</v>
      </c>
      <c r="L33" s="38" t="s">
        <v>149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149</v>
      </c>
      <c r="S33" s="25" t="s">
        <v>149</v>
      </c>
      <c r="T33" s="70" t="s">
        <v>149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170</v>
      </c>
      <c r="J34" s="38" t="s">
        <v>78</v>
      </c>
      <c r="K34" s="38" t="s">
        <v>78</v>
      </c>
      <c r="L34" s="38" t="s">
        <v>169</v>
      </c>
      <c r="M34" s="38" t="s">
        <v>78</v>
      </c>
      <c r="N34" s="38" t="s">
        <v>78</v>
      </c>
      <c r="O34" s="38" t="s">
        <v>164</v>
      </c>
      <c r="P34" s="38" t="s">
        <v>78</v>
      </c>
      <c r="Q34" s="51" t="s">
        <v>78</v>
      </c>
      <c r="R34" s="52" t="s">
        <v>169</v>
      </c>
      <c r="S34" s="25" t="s">
        <v>161</v>
      </c>
      <c r="T34" s="70" t="s">
        <v>170</v>
      </c>
      <c r="U34" s="115" t="str">
        <f t="shared" si="1"/>
        <v>0.009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168</v>
      </c>
      <c r="G36" s="38" t="s">
        <v>78</v>
      </c>
      <c r="H36" s="38" t="s">
        <v>78</v>
      </c>
      <c r="I36" s="38" t="s">
        <v>320</v>
      </c>
      <c r="J36" s="38" t="s">
        <v>78</v>
      </c>
      <c r="K36" s="38" t="s">
        <v>78</v>
      </c>
      <c r="L36" s="38" t="s">
        <v>240</v>
      </c>
      <c r="M36" s="38" t="s">
        <v>78</v>
      </c>
      <c r="N36" s="38" t="s">
        <v>78</v>
      </c>
      <c r="O36" s="38" t="s">
        <v>238</v>
      </c>
      <c r="P36" s="38" t="s">
        <v>78</v>
      </c>
      <c r="Q36" s="51" t="s">
        <v>78</v>
      </c>
      <c r="R36" s="52" t="s">
        <v>320</v>
      </c>
      <c r="S36" s="25" t="s">
        <v>168</v>
      </c>
      <c r="T36" s="70" t="s">
        <v>239</v>
      </c>
      <c r="U36" s="115" t="str">
        <f t="shared" si="1"/>
        <v>0.039</v>
      </c>
      <c r="V36" s="114"/>
      <c r="W36" s="114" t="str">
        <f t="shared" si="2"/>
        <v>0.010</v>
      </c>
      <c r="X36" s="114"/>
      <c r="Y36" s="114" t="str">
        <f t="shared" si="3"/>
        <v>0.022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169</v>
      </c>
      <c r="J37" s="38" t="s">
        <v>78</v>
      </c>
      <c r="K37" s="38" t="s">
        <v>78</v>
      </c>
      <c r="L37" s="38" t="s">
        <v>162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169</v>
      </c>
      <c r="S37" s="25" t="s">
        <v>149</v>
      </c>
      <c r="T37" s="70" t="s">
        <v>162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321</v>
      </c>
      <c r="J38" s="38" t="s">
        <v>78</v>
      </c>
      <c r="K38" s="38" t="s">
        <v>78</v>
      </c>
      <c r="L38" s="38" t="s">
        <v>168</v>
      </c>
      <c r="M38" s="38" t="s">
        <v>78</v>
      </c>
      <c r="N38" s="38" t="s">
        <v>78</v>
      </c>
      <c r="O38" s="38" t="s">
        <v>161</v>
      </c>
      <c r="P38" s="38" t="s">
        <v>78</v>
      </c>
      <c r="Q38" s="51" t="s">
        <v>78</v>
      </c>
      <c r="R38" s="52" t="s">
        <v>321</v>
      </c>
      <c r="S38" s="25" t="s">
        <v>161</v>
      </c>
      <c r="T38" s="70" t="s">
        <v>237</v>
      </c>
      <c r="U38" s="115" t="str">
        <f t="shared" si="1"/>
        <v>0.013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163</v>
      </c>
      <c r="M39" s="38" t="s">
        <v>78</v>
      </c>
      <c r="N39" s="38" t="s">
        <v>78</v>
      </c>
      <c r="O39" s="38" t="s">
        <v>148</v>
      </c>
      <c r="P39" s="38" t="s">
        <v>78</v>
      </c>
      <c r="Q39" s="51" t="s">
        <v>78</v>
      </c>
      <c r="R39" s="52" t="s">
        <v>163</v>
      </c>
      <c r="S39" s="25" t="s">
        <v>148</v>
      </c>
      <c r="T39" s="70" t="s">
        <v>148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173</v>
      </c>
      <c r="G42" s="27" t="s">
        <v>174</v>
      </c>
      <c r="H42" s="27" t="s">
        <v>177</v>
      </c>
      <c r="I42" s="27" t="s">
        <v>175</v>
      </c>
      <c r="J42" s="27" t="s">
        <v>176</v>
      </c>
      <c r="K42" s="27" t="s">
        <v>177</v>
      </c>
      <c r="L42" s="27" t="s">
        <v>174</v>
      </c>
      <c r="M42" s="27" t="s">
        <v>173</v>
      </c>
      <c r="N42" s="38" t="s">
        <v>173</v>
      </c>
      <c r="O42" s="38" t="s">
        <v>172</v>
      </c>
      <c r="P42" s="38" t="s">
        <v>172</v>
      </c>
      <c r="Q42" s="51" t="s">
        <v>173</v>
      </c>
      <c r="R42" s="52" t="s">
        <v>176</v>
      </c>
      <c r="S42" s="25" t="s">
        <v>172</v>
      </c>
      <c r="T42" s="70" t="s">
        <v>174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277</v>
      </c>
      <c r="S45" s="25" t="s">
        <v>277</v>
      </c>
      <c r="T45" s="70" t="s">
        <v>277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148</v>
      </c>
      <c r="I46" s="27" t="s">
        <v>165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148</v>
      </c>
      <c r="P46" s="38" t="s">
        <v>165</v>
      </c>
      <c r="Q46" s="51" t="s">
        <v>148</v>
      </c>
      <c r="R46" s="52" t="s">
        <v>165</v>
      </c>
      <c r="S46" s="25" t="s">
        <v>148</v>
      </c>
      <c r="T46" s="70" t="s">
        <v>148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278</v>
      </c>
      <c r="G47" s="27" t="s">
        <v>241</v>
      </c>
      <c r="H47" s="27" t="s">
        <v>322</v>
      </c>
      <c r="I47" s="27" t="s">
        <v>247</v>
      </c>
      <c r="J47" s="27" t="s">
        <v>323</v>
      </c>
      <c r="K47" s="27" t="s">
        <v>267</v>
      </c>
      <c r="L47" s="27" t="s">
        <v>279</v>
      </c>
      <c r="M47" s="27" t="s">
        <v>138</v>
      </c>
      <c r="N47" s="38" t="s">
        <v>280</v>
      </c>
      <c r="O47" s="38" t="s">
        <v>125</v>
      </c>
      <c r="P47" s="38" t="s">
        <v>249</v>
      </c>
      <c r="Q47" s="51" t="s">
        <v>193</v>
      </c>
      <c r="R47" s="52" t="s">
        <v>125</v>
      </c>
      <c r="S47" s="25" t="s">
        <v>278</v>
      </c>
      <c r="T47" s="70" t="s">
        <v>282</v>
      </c>
      <c r="U47" s="115" t="str">
        <f t="shared" si="1"/>
        <v>23.5</v>
      </c>
      <c r="V47" s="114"/>
      <c r="W47" s="114" t="str">
        <f t="shared" si="2"/>
        <v>12.9</v>
      </c>
      <c r="X47" s="114"/>
      <c r="Y47" s="114" t="str">
        <f t="shared" si="3"/>
        <v>16.2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196</v>
      </c>
      <c r="S48" s="25" t="s">
        <v>196</v>
      </c>
      <c r="T48" s="70" t="s">
        <v>196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324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324</v>
      </c>
      <c r="S49" s="25" t="s">
        <v>324</v>
      </c>
      <c r="T49" s="70" t="s">
        <v>324</v>
      </c>
      <c r="U49" s="115" t="str">
        <f t="shared" si="1"/>
        <v>79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206</v>
      </c>
      <c r="H51" s="27" t="s">
        <v>205</v>
      </c>
      <c r="I51" s="27" t="s">
        <v>309</v>
      </c>
      <c r="J51" s="27" t="s">
        <v>205</v>
      </c>
      <c r="K51" s="27" t="s">
        <v>206</v>
      </c>
      <c r="L51" s="27" t="s">
        <v>206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309</v>
      </c>
      <c r="S51" s="25" t="s">
        <v>206</v>
      </c>
      <c r="T51" s="70" t="s">
        <v>205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208</v>
      </c>
      <c r="G55" s="27" t="s">
        <v>140</v>
      </c>
      <c r="H55" s="27" t="s">
        <v>141</v>
      </c>
      <c r="I55" s="27" t="s">
        <v>142</v>
      </c>
      <c r="J55" s="27" t="s">
        <v>139</v>
      </c>
      <c r="K55" s="27" t="s">
        <v>139</v>
      </c>
      <c r="L55" s="27" t="s">
        <v>140</v>
      </c>
      <c r="M55" s="27" t="s">
        <v>152</v>
      </c>
      <c r="N55" s="38" t="s">
        <v>140</v>
      </c>
      <c r="O55" s="38" t="s">
        <v>140</v>
      </c>
      <c r="P55" s="38" t="s">
        <v>152</v>
      </c>
      <c r="Q55" s="51" t="s">
        <v>140</v>
      </c>
      <c r="R55" s="52" t="s">
        <v>142</v>
      </c>
      <c r="S55" s="25" t="s">
        <v>208</v>
      </c>
      <c r="T55" s="70" t="s">
        <v>140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0.5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209</v>
      </c>
      <c r="G56" s="27" t="s">
        <v>209</v>
      </c>
      <c r="H56" s="27" t="s">
        <v>251</v>
      </c>
      <c r="I56" s="27" t="s">
        <v>251</v>
      </c>
      <c r="J56" s="27" t="s">
        <v>251</v>
      </c>
      <c r="K56" s="27" t="s">
        <v>251</v>
      </c>
      <c r="L56" s="27" t="s">
        <v>251</v>
      </c>
      <c r="M56" s="27" t="s">
        <v>209</v>
      </c>
      <c r="N56" s="38" t="s">
        <v>210</v>
      </c>
      <c r="O56" s="38" t="s">
        <v>210</v>
      </c>
      <c r="P56" s="38" t="s">
        <v>209</v>
      </c>
      <c r="Q56" s="51" t="s">
        <v>210</v>
      </c>
      <c r="R56" s="52" t="s">
        <v>251</v>
      </c>
      <c r="S56" s="25" t="s">
        <v>210</v>
      </c>
      <c r="T56" s="70" t="s">
        <v>209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FBE0-2F8B-4F6C-9FA0-DF3CC53AC5A0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325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>
        <v>45994</v>
      </c>
      <c r="O3" s="96">
        <v>46043</v>
      </c>
      <c r="P3" s="96">
        <v>46071</v>
      </c>
      <c r="Q3" s="97">
        <v>46085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0.36805555555555558</v>
      </c>
      <c r="G4" s="18">
        <v>0.375</v>
      </c>
      <c r="H4" s="18">
        <v>0.375</v>
      </c>
      <c r="I4" s="18">
        <v>0.375</v>
      </c>
      <c r="J4" s="18">
        <v>0.37847222222222227</v>
      </c>
      <c r="K4" s="18">
        <v>0.36458333333333331</v>
      </c>
      <c r="L4" s="18">
        <v>0.375</v>
      </c>
      <c r="M4" s="18">
        <v>0.37291666666666662</v>
      </c>
      <c r="N4" s="98">
        <v>0.36944444444444446</v>
      </c>
      <c r="O4" s="98">
        <v>0.37152777777777773</v>
      </c>
      <c r="P4" s="98">
        <v>0.37152777777777773</v>
      </c>
      <c r="Q4" s="99">
        <v>0.37152777777777773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114</v>
      </c>
      <c r="P5" s="100" t="s">
        <v>113</v>
      </c>
      <c r="Q5" s="101" t="s">
        <v>111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113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128</v>
      </c>
      <c r="G7" s="27" t="s">
        <v>326</v>
      </c>
      <c r="H7" s="27" t="s">
        <v>118</v>
      </c>
      <c r="I7" s="27" t="s">
        <v>292</v>
      </c>
      <c r="J7" s="27" t="s">
        <v>313</v>
      </c>
      <c r="K7" s="27" t="s">
        <v>313</v>
      </c>
      <c r="L7" s="27" t="s">
        <v>327</v>
      </c>
      <c r="M7" s="27" t="s">
        <v>314</v>
      </c>
      <c r="N7" s="38" t="s">
        <v>221</v>
      </c>
      <c r="O7" s="38" t="s">
        <v>328</v>
      </c>
      <c r="P7" s="38" t="s">
        <v>329</v>
      </c>
      <c r="Q7" s="51" t="s">
        <v>330</v>
      </c>
      <c r="R7" s="52" t="s">
        <v>313</v>
      </c>
      <c r="S7" s="25" t="s">
        <v>328</v>
      </c>
      <c r="T7" s="70" t="s">
        <v>331</v>
      </c>
      <c r="U7" s="115" t="str">
        <f>R7</f>
        <v>31.0</v>
      </c>
      <c r="V7" s="114"/>
      <c r="W7" s="114" t="str">
        <f>IF(R7=S7,"-",S7)</f>
        <v>2.5</v>
      </c>
      <c r="X7" s="114"/>
      <c r="Y7" s="114" t="str">
        <f>IF(R7=T7,"-",T7)</f>
        <v>17.3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332</v>
      </c>
      <c r="G8" s="27" t="s">
        <v>302</v>
      </c>
      <c r="H8" s="27" t="s">
        <v>333</v>
      </c>
      <c r="I8" s="27" t="s">
        <v>334</v>
      </c>
      <c r="J8" s="27" t="s">
        <v>121</v>
      </c>
      <c r="K8" s="27" t="s">
        <v>334</v>
      </c>
      <c r="L8" s="27" t="s">
        <v>335</v>
      </c>
      <c r="M8" s="27" t="s">
        <v>277</v>
      </c>
      <c r="N8" s="38" t="s">
        <v>336</v>
      </c>
      <c r="O8" s="38" t="s">
        <v>337</v>
      </c>
      <c r="P8" s="38" t="s">
        <v>338</v>
      </c>
      <c r="Q8" s="51" t="s">
        <v>339</v>
      </c>
      <c r="R8" s="52" t="s">
        <v>121</v>
      </c>
      <c r="S8" s="25" t="s">
        <v>337</v>
      </c>
      <c r="T8" s="70" t="s">
        <v>286</v>
      </c>
      <c r="U8" s="115" t="str">
        <f>R8</f>
        <v>25.0</v>
      </c>
      <c r="V8" s="114"/>
      <c r="W8" s="114" t="str">
        <f>IF(R8=S8,"-",S8)</f>
        <v>3.3</v>
      </c>
      <c r="X8" s="114"/>
      <c r="Y8" s="114" t="str">
        <f>IF(R8=T8,"-",T8)</f>
        <v>13.3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140</v>
      </c>
      <c r="G9" s="103" t="s">
        <v>152</v>
      </c>
      <c r="H9" s="103" t="s">
        <v>152</v>
      </c>
      <c r="I9" s="103" t="s">
        <v>139</v>
      </c>
      <c r="J9" s="103" t="s">
        <v>139</v>
      </c>
      <c r="K9" s="103" t="s">
        <v>139</v>
      </c>
      <c r="L9" s="103" t="s">
        <v>139</v>
      </c>
      <c r="M9" s="103" t="s">
        <v>139</v>
      </c>
      <c r="N9" s="103" t="s">
        <v>139</v>
      </c>
      <c r="O9" s="103" t="s">
        <v>140</v>
      </c>
      <c r="P9" s="103" t="s">
        <v>152</v>
      </c>
      <c r="Q9" s="104" t="s">
        <v>152</v>
      </c>
      <c r="R9" s="65" t="s">
        <v>139</v>
      </c>
      <c r="S9" s="32" t="s">
        <v>152</v>
      </c>
      <c r="T9" s="71" t="s">
        <v>140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340</v>
      </c>
      <c r="J30" s="38" t="s">
        <v>78</v>
      </c>
      <c r="K30" s="38" t="s">
        <v>78</v>
      </c>
      <c r="L30" s="38" t="s">
        <v>296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340</v>
      </c>
      <c r="S30" s="25" t="s">
        <v>158</v>
      </c>
      <c r="T30" s="70" t="s">
        <v>158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165</v>
      </c>
      <c r="G32" s="38" t="s">
        <v>78</v>
      </c>
      <c r="H32" s="38" t="s">
        <v>78</v>
      </c>
      <c r="I32" s="38" t="s">
        <v>341</v>
      </c>
      <c r="J32" s="38" t="s">
        <v>78</v>
      </c>
      <c r="K32" s="38" t="s">
        <v>78</v>
      </c>
      <c r="L32" s="38" t="s">
        <v>301</v>
      </c>
      <c r="M32" s="38" t="s">
        <v>78</v>
      </c>
      <c r="N32" s="38" t="s">
        <v>78</v>
      </c>
      <c r="O32" s="38" t="s">
        <v>165</v>
      </c>
      <c r="P32" s="38" t="s">
        <v>78</v>
      </c>
      <c r="Q32" s="51" t="s">
        <v>78</v>
      </c>
      <c r="R32" s="52" t="s">
        <v>341</v>
      </c>
      <c r="S32" s="25" t="s">
        <v>165</v>
      </c>
      <c r="T32" s="70" t="s">
        <v>237</v>
      </c>
      <c r="U32" s="115" t="str">
        <f t="shared" si="1"/>
        <v>0.016</v>
      </c>
      <c r="V32" s="114"/>
      <c r="W32" s="114" t="str">
        <f t="shared" si="2"/>
        <v>0.001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237</v>
      </c>
      <c r="J33" s="38" t="s">
        <v>78</v>
      </c>
      <c r="K33" s="38" t="s">
        <v>78</v>
      </c>
      <c r="L33" s="38" t="s">
        <v>237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237</v>
      </c>
      <c r="S33" s="25" t="s">
        <v>149</v>
      </c>
      <c r="T33" s="70" t="s">
        <v>161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162</v>
      </c>
      <c r="G34" s="38" t="s">
        <v>78</v>
      </c>
      <c r="H34" s="38" t="s">
        <v>78</v>
      </c>
      <c r="I34" s="38" t="s">
        <v>170</v>
      </c>
      <c r="J34" s="38" t="s">
        <v>78</v>
      </c>
      <c r="K34" s="38" t="s">
        <v>78</v>
      </c>
      <c r="L34" s="38" t="s">
        <v>170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170</v>
      </c>
      <c r="S34" s="25" t="s">
        <v>162</v>
      </c>
      <c r="T34" s="70" t="s">
        <v>164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160</v>
      </c>
      <c r="G36" s="38" t="s">
        <v>78</v>
      </c>
      <c r="H36" s="38" t="s">
        <v>78</v>
      </c>
      <c r="I36" s="38" t="s">
        <v>342</v>
      </c>
      <c r="J36" s="38" t="s">
        <v>78</v>
      </c>
      <c r="K36" s="38" t="s">
        <v>78</v>
      </c>
      <c r="L36" s="38" t="s">
        <v>343</v>
      </c>
      <c r="M36" s="38" t="s">
        <v>78</v>
      </c>
      <c r="N36" s="38" t="s">
        <v>78</v>
      </c>
      <c r="O36" s="38" t="s">
        <v>237</v>
      </c>
      <c r="P36" s="38" t="s">
        <v>78</v>
      </c>
      <c r="Q36" s="51" t="s">
        <v>78</v>
      </c>
      <c r="R36" s="52" t="s">
        <v>342</v>
      </c>
      <c r="S36" s="25" t="s">
        <v>160</v>
      </c>
      <c r="T36" s="70" t="s">
        <v>344</v>
      </c>
      <c r="U36" s="115" t="str">
        <f t="shared" si="1"/>
        <v>0.034</v>
      </c>
      <c r="V36" s="114"/>
      <c r="W36" s="114" t="str">
        <f t="shared" si="2"/>
        <v>0.007</v>
      </c>
      <c r="X36" s="114"/>
      <c r="Y36" s="114" t="str">
        <f t="shared" si="3"/>
        <v>0.019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160</v>
      </c>
      <c r="J37" s="38" t="s">
        <v>78</v>
      </c>
      <c r="K37" s="38" t="s">
        <v>78</v>
      </c>
      <c r="L37" s="38" t="s">
        <v>160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160</v>
      </c>
      <c r="S37" s="25" t="s">
        <v>149</v>
      </c>
      <c r="T37" s="70" t="s">
        <v>161</v>
      </c>
      <c r="U37" s="115" t="str">
        <f t="shared" si="1"/>
        <v>0.007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162</v>
      </c>
      <c r="G38" s="38" t="s">
        <v>78</v>
      </c>
      <c r="H38" s="38" t="s">
        <v>78</v>
      </c>
      <c r="I38" s="38" t="s">
        <v>301</v>
      </c>
      <c r="J38" s="38" t="s">
        <v>78</v>
      </c>
      <c r="K38" s="38" t="s">
        <v>78</v>
      </c>
      <c r="L38" s="38" t="s">
        <v>168</v>
      </c>
      <c r="M38" s="38" t="s">
        <v>78</v>
      </c>
      <c r="N38" s="38" t="s">
        <v>78</v>
      </c>
      <c r="O38" s="38" t="s">
        <v>162</v>
      </c>
      <c r="P38" s="38" t="s">
        <v>78</v>
      </c>
      <c r="Q38" s="51" t="s">
        <v>78</v>
      </c>
      <c r="R38" s="52" t="s">
        <v>301</v>
      </c>
      <c r="S38" s="25" t="s">
        <v>162</v>
      </c>
      <c r="T38" s="70" t="s">
        <v>160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148</v>
      </c>
      <c r="M39" s="38" t="s">
        <v>78</v>
      </c>
      <c r="N39" s="38" t="s">
        <v>78</v>
      </c>
      <c r="O39" s="38" t="s">
        <v>148</v>
      </c>
      <c r="P39" s="38" t="s">
        <v>78</v>
      </c>
      <c r="Q39" s="51" t="s">
        <v>78</v>
      </c>
      <c r="R39" s="52" t="s">
        <v>148</v>
      </c>
      <c r="S39" s="25" t="s">
        <v>148</v>
      </c>
      <c r="T39" s="70" t="s">
        <v>148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173</v>
      </c>
      <c r="G42" s="27" t="s">
        <v>174</v>
      </c>
      <c r="H42" s="27" t="s">
        <v>177</v>
      </c>
      <c r="I42" s="27" t="s">
        <v>175</v>
      </c>
      <c r="J42" s="27" t="s">
        <v>175</v>
      </c>
      <c r="K42" s="27" t="s">
        <v>177</v>
      </c>
      <c r="L42" s="27" t="s">
        <v>177</v>
      </c>
      <c r="M42" s="27" t="s">
        <v>174</v>
      </c>
      <c r="N42" s="38" t="s">
        <v>173</v>
      </c>
      <c r="O42" s="38" t="s">
        <v>172</v>
      </c>
      <c r="P42" s="38" t="s">
        <v>173</v>
      </c>
      <c r="Q42" s="51" t="s">
        <v>173</v>
      </c>
      <c r="R42" s="52" t="s">
        <v>175</v>
      </c>
      <c r="S42" s="25" t="s">
        <v>172</v>
      </c>
      <c r="T42" s="70" t="s">
        <v>174</v>
      </c>
      <c r="U42" s="115" t="str">
        <f t="shared" si="1"/>
        <v>0.04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302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302</v>
      </c>
      <c r="S45" s="25" t="s">
        <v>302</v>
      </c>
      <c r="T45" s="70" t="s">
        <v>302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165</v>
      </c>
      <c r="I46" s="27" t="s">
        <v>163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163</v>
      </c>
      <c r="P46" s="38" t="s">
        <v>165</v>
      </c>
      <c r="Q46" s="51" t="s">
        <v>148</v>
      </c>
      <c r="R46" s="52" t="s">
        <v>163</v>
      </c>
      <c r="S46" s="25" t="s">
        <v>148</v>
      </c>
      <c r="T46" s="70" t="s">
        <v>148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181</v>
      </c>
      <c r="G47" s="27" t="s">
        <v>128</v>
      </c>
      <c r="H47" s="27" t="s">
        <v>184</v>
      </c>
      <c r="I47" s="27" t="s">
        <v>250</v>
      </c>
      <c r="J47" s="27" t="s">
        <v>192</v>
      </c>
      <c r="K47" s="27" t="s">
        <v>345</v>
      </c>
      <c r="L47" s="27" t="s">
        <v>326</v>
      </c>
      <c r="M47" s="27" t="s">
        <v>138</v>
      </c>
      <c r="N47" s="38" t="s">
        <v>192</v>
      </c>
      <c r="O47" s="38" t="s">
        <v>227</v>
      </c>
      <c r="P47" s="38" t="s">
        <v>307</v>
      </c>
      <c r="Q47" s="51" t="s">
        <v>225</v>
      </c>
      <c r="R47" s="52" t="s">
        <v>227</v>
      </c>
      <c r="S47" s="25" t="s">
        <v>128</v>
      </c>
      <c r="T47" s="70" t="s">
        <v>306</v>
      </c>
      <c r="U47" s="115" t="str">
        <f t="shared" si="1"/>
        <v>21.0</v>
      </c>
      <c r="V47" s="114"/>
      <c r="W47" s="114" t="str">
        <f t="shared" si="2"/>
        <v>12.5</v>
      </c>
      <c r="X47" s="114"/>
      <c r="Y47" s="114" t="str">
        <f t="shared" si="3"/>
        <v>15.9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197</v>
      </c>
      <c r="S48" s="25" t="s">
        <v>197</v>
      </c>
      <c r="T48" s="70" t="s">
        <v>197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346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346</v>
      </c>
      <c r="S49" s="25" t="s">
        <v>346</v>
      </c>
      <c r="T49" s="70" t="s">
        <v>346</v>
      </c>
      <c r="U49" s="115" t="str">
        <f t="shared" si="1"/>
        <v>74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204</v>
      </c>
      <c r="H51" s="27" t="s">
        <v>205</v>
      </c>
      <c r="I51" s="27" t="s">
        <v>205</v>
      </c>
      <c r="J51" s="27" t="s">
        <v>205</v>
      </c>
      <c r="K51" s="27" t="s">
        <v>206</v>
      </c>
      <c r="L51" s="27" t="s">
        <v>205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205</v>
      </c>
      <c r="S51" s="25" t="s">
        <v>204</v>
      </c>
      <c r="T51" s="70" t="s">
        <v>205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206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206</v>
      </c>
      <c r="S52" s="25" t="s">
        <v>204</v>
      </c>
      <c r="T52" s="70" t="s">
        <v>204</v>
      </c>
      <c r="U52" s="115" t="str">
        <f t="shared" si="1"/>
        <v>0.000001</v>
      </c>
      <c r="V52" s="114"/>
      <c r="W52" s="114" t="str">
        <f t="shared" si="2"/>
        <v>&lt;0.000001</v>
      </c>
      <c r="X52" s="114"/>
      <c r="Y52" s="114" t="str">
        <f t="shared" si="3"/>
        <v>&lt;0.000001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152</v>
      </c>
      <c r="G55" s="27" t="s">
        <v>152</v>
      </c>
      <c r="H55" s="27" t="s">
        <v>139</v>
      </c>
      <c r="I55" s="27" t="s">
        <v>143</v>
      </c>
      <c r="J55" s="27" t="s">
        <v>143</v>
      </c>
      <c r="K55" s="27" t="s">
        <v>140</v>
      </c>
      <c r="L55" s="27" t="s">
        <v>142</v>
      </c>
      <c r="M55" s="27" t="s">
        <v>141</v>
      </c>
      <c r="N55" s="38" t="s">
        <v>140</v>
      </c>
      <c r="O55" s="38" t="s">
        <v>152</v>
      </c>
      <c r="P55" s="38" t="s">
        <v>140</v>
      </c>
      <c r="Q55" s="51" t="s">
        <v>152</v>
      </c>
      <c r="R55" s="52" t="s">
        <v>142</v>
      </c>
      <c r="S55" s="25" t="s">
        <v>152</v>
      </c>
      <c r="T55" s="70" t="s">
        <v>139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209</v>
      </c>
      <c r="G56" s="27" t="s">
        <v>209</v>
      </c>
      <c r="H56" s="27" t="s">
        <v>251</v>
      </c>
      <c r="I56" s="27" t="s">
        <v>251</v>
      </c>
      <c r="J56" s="27" t="s">
        <v>251</v>
      </c>
      <c r="K56" s="27" t="s">
        <v>251</v>
      </c>
      <c r="L56" s="27" t="s">
        <v>251</v>
      </c>
      <c r="M56" s="27" t="s">
        <v>210</v>
      </c>
      <c r="N56" s="38" t="s">
        <v>209</v>
      </c>
      <c r="O56" s="38" t="s">
        <v>209</v>
      </c>
      <c r="P56" s="38" t="s">
        <v>209</v>
      </c>
      <c r="Q56" s="51" t="s">
        <v>210</v>
      </c>
      <c r="R56" s="52" t="s">
        <v>251</v>
      </c>
      <c r="S56" s="25" t="s">
        <v>210</v>
      </c>
      <c r="T56" s="70" t="s">
        <v>209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8A53-8C1F-4B42-BA72-4F027B09B4ED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347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>
        <v>46036</v>
      </c>
      <c r="P3" s="96">
        <v>46057</v>
      </c>
      <c r="Q3" s="97">
        <v>46092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0.37847222222222227</v>
      </c>
      <c r="G4" s="18">
        <v>0.3756944444444445</v>
      </c>
      <c r="H4" s="18">
        <v>0.37222222222222223</v>
      </c>
      <c r="I4" s="18">
        <v>0.37152777777777773</v>
      </c>
      <c r="J4" s="18">
        <v>0.375</v>
      </c>
      <c r="K4" s="18">
        <v>0.37361111111111112</v>
      </c>
      <c r="L4" s="18">
        <v>0.37152777777777773</v>
      </c>
      <c r="M4" s="18">
        <v>0.37152777777777773</v>
      </c>
      <c r="N4" s="98">
        <v>0.37222222222222223</v>
      </c>
      <c r="O4" s="98">
        <v>0.3743055555555555</v>
      </c>
      <c r="P4" s="98">
        <v>0.37222222222222223</v>
      </c>
      <c r="Q4" s="99">
        <v>0.37361111111111112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113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112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134</v>
      </c>
      <c r="G7" s="27" t="s">
        <v>184</v>
      </c>
      <c r="H7" s="27" t="s">
        <v>348</v>
      </c>
      <c r="I7" s="27" t="s">
        <v>349</v>
      </c>
      <c r="J7" s="27" t="s">
        <v>350</v>
      </c>
      <c r="K7" s="27" t="s">
        <v>121</v>
      </c>
      <c r="L7" s="27" t="s">
        <v>193</v>
      </c>
      <c r="M7" s="27" t="s">
        <v>134</v>
      </c>
      <c r="N7" s="38" t="s">
        <v>270</v>
      </c>
      <c r="O7" s="38" t="s">
        <v>351</v>
      </c>
      <c r="P7" s="38" t="s">
        <v>295</v>
      </c>
      <c r="Q7" s="51" t="s">
        <v>352</v>
      </c>
      <c r="R7" s="52" t="s">
        <v>349</v>
      </c>
      <c r="S7" s="25" t="s">
        <v>351</v>
      </c>
      <c r="T7" s="70" t="s">
        <v>189</v>
      </c>
      <c r="U7" s="115" t="str">
        <f>R7</f>
        <v>26.3</v>
      </c>
      <c r="V7" s="114"/>
      <c r="W7" s="114" t="str">
        <f>IF(R7=S7,"-",S7)</f>
        <v>-1.1</v>
      </c>
      <c r="X7" s="114"/>
      <c r="Y7" s="114" t="str">
        <f>IF(R7=T7,"-",T7)</f>
        <v>13.6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353</v>
      </c>
      <c r="G8" s="27" t="s">
        <v>181</v>
      </c>
      <c r="H8" s="27" t="s">
        <v>227</v>
      </c>
      <c r="I8" s="27" t="s">
        <v>227</v>
      </c>
      <c r="J8" s="27" t="s">
        <v>354</v>
      </c>
      <c r="K8" s="27" t="s">
        <v>227</v>
      </c>
      <c r="L8" s="27" t="s">
        <v>230</v>
      </c>
      <c r="M8" s="27" t="s">
        <v>250</v>
      </c>
      <c r="N8" s="38" t="s">
        <v>355</v>
      </c>
      <c r="O8" s="38" t="s">
        <v>234</v>
      </c>
      <c r="P8" s="38" t="s">
        <v>235</v>
      </c>
      <c r="Q8" s="51" t="s">
        <v>356</v>
      </c>
      <c r="R8" s="52" t="s">
        <v>354</v>
      </c>
      <c r="S8" s="25" t="s">
        <v>235</v>
      </c>
      <c r="T8" s="70" t="s">
        <v>241</v>
      </c>
      <c r="U8" s="115" t="str">
        <f>R8</f>
        <v>26.2</v>
      </c>
      <c r="V8" s="114"/>
      <c r="W8" s="114" t="str">
        <f>IF(R8=S8,"-",S8)</f>
        <v>5.6</v>
      </c>
      <c r="X8" s="114"/>
      <c r="Y8" s="114" t="str">
        <f>IF(R8=T8,"-",T8)</f>
        <v>14.6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152</v>
      </c>
      <c r="G9" s="103" t="s">
        <v>208</v>
      </c>
      <c r="H9" s="103" t="s">
        <v>208</v>
      </c>
      <c r="I9" s="103" t="s">
        <v>272</v>
      </c>
      <c r="J9" s="103" t="s">
        <v>208</v>
      </c>
      <c r="K9" s="103" t="s">
        <v>152</v>
      </c>
      <c r="L9" s="103" t="s">
        <v>152</v>
      </c>
      <c r="M9" s="103" t="s">
        <v>139</v>
      </c>
      <c r="N9" s="103" t="s">
        <v>152</v>
      </c>
      <c r="O9" s="103" t="s">
        <v>152</v>
      </c>
      <c r="P9" s="103" t="s">
        <v>152</v>
      </c>
      <c r="Q9" s="104" t="s">
        <v>152</v>
      </c>
      <c r="R9" s="65" t="s">
        <v>139</v>
      </c>
      <c r="S9" s="32" t="s">
        <v>272</v>
      </c>
      <c r="T9" s="71" t="s">
        <v>152</v>
      </c>
      <c r="U9" s="112" t="str">
        <f>R9</f>
        <v>0.6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296</v>
      </c>
      <c r="J30" s="38" t="s">
        <v>78</v>
      </c>
      <c r="K30" s="38" t="s">
        <v>78</v>
      </c>
      <c r="L30" s="38" t="s">
        <v>158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296</v>
      </c>
      <c r="S30" s="25" t="s">
        <v>158</v>
      </c>
      <c r="T30" s="70" t="s">
        <v>158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163</v>
      </c>
      <c r="G32" s="38" t="s">
        <v>78</v>
      </c>
      <c r="H32" s="38" t="s">
        <v>78</v>
      </c>
      <c r="I32" s="38" t="s">
        <v>166</v>
      </c>
      <c r="J32" s="38" t="s">
        <v>78</v>
      </c>
      <c r="K32" s="38" t="s">
        <v>78</v>
      </c>
      <c r="L32" s="38" t="s">
        <v>160</v>
      </c>
      <c r="M32" s="38" t="s">
        <v>78</v>
      </c>
      <c r="N32" s="38" t="s">
        <v>78</v>
      </c>
      <c r="O32" s="38" t="s">
        <v>163</v>
      </c>
      <c r="P32" s="38" t="s">
        <v>78</v>
      </c>
      <c r="Q32" s="51" t="s">
        <v>78</v>
      </c>
      <c r="R32" s="52" t="s">
        <v>166</v>
      </c>
      <c r="S32" s="25" t="s">
        <v>163</v>
      </c>
      <c r="T32" s="70" t="s">
        <v>237</v>
      </c>
      <c r="U32" s="115" t="str">
        <f t="shared" si="1"/>
        <v>0.021</v>
      </c>
      <c r="V32" s="114"/>
      <c r="W32" s="114" t="str">
        <f t="shared" si="2"/>
        <v>0.002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149</v>
      </c>
      <c r="J33" s="38" t="s">
        <v>78</v>
      </c>
      <c r="K33" s="38" t="s">
        <v>78</v>
      </c>
      <c r="L33" s="38" t="s">
        <v>149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149</v>
      </c>
      <c r="S33" s="25" t="s">
        <v>149</v>
      </c>
      <c r="T33" s="70" t="s">
        <v>149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160</v>
      </c>
      <c r="J34" s="38" t="s">
        <v>78</v>
      </c>
      <c r="K34" s="38" t="s">
        <v>78</v>
      </c>
      <c r="L34" s="38" t="s">
        <v>237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237</v>
      </c>
      <c r="S34" s="25" t="s">
        <v>161</v>
      </c>
      <c r="T34" s="70" t="s">
        <v>170</v>
      </c>
      <c r="U34" s="115" t="str">
        <f t="shared" si="1"/>
        <v>0.008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169</v>
      </c>
      <c r="G36" s="38" t="s">
        <v>78</v>
      </c>
      <c r="H36" s="38" t="s">
        <v>78</v>
      </c>
      <c r="I36" s="38" t="s">
        <v>357</v>
      </c>
      <c r="J36" s="38" t="s">
        <v>78</v>
      </c>
      <c r="K36" s="38" t="s">
        <v>78</v>
      </c>
      <c r="L36" s="38" t="s">
        <v>358</v>
      </c>
      <c r="M36" s="38" t="s">
        <v>78</v>
      </c>
      <c r="N36" s="38" t="s">
        <v>78</v>
      </c>
      <c r="O36" s="38" t="s">
        <v>169</v>
      </c>
      <c r="P36" s="38" t="s">
        <v>78</v>
      </c>
      <c r="Q36" s="51" t="s">
        <v>78</v>
      </c>
      <c r="R36" s="52" t="s">
        <v>357</v>
      </c>
      <c r="S36" s="25" t="s">
        <v>169</v>
      </c>
      <c r="T36" s="70" t="s">
        <v>166</v>
      </c>
      <c r="U36" s="115" t="str">
        <f t="shared" si="1"/>
        <v>0.041</v>
      </c>
      <c r="V36" s="114"/>
      <c r="W36" s="114" t="str">
        <f t="shared" si="2"/>
        <v>0.009</v>
      </c>
      <c r="X36" s="114"/>
      <c r="Y36" s="114" t="str">
        <f t="shared" si="3"/>
        <v>0.021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169</v>
      </c>
      <c r="J37" s="38" t="s">
        <v>78</v>
      </c>
      <c r="K37" s="38" t="s">
        <v>78</v>
      </c>
      <c r="L37" s="38" t="s">
        <v>162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169</v>
      </c>
      <c r="S37" s="25" t="s">
        <v>149</v>
      </c>
      <c r="T37" s="70" t="s">
        <v>162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162</v>
      </c>
      <c r="G38" s="38" t="s">
        <v>78</v>
      </c>
      <c r="H38" s="38" t="s">
        <v>78</v>
      </c>
      <c r="I38" s="38" t="s">
        <v>321</v>
      </c>
      <c r="J38" s="38" t="s">
        <v>78</v>
      </c>
      <c r="K38" s="38" t="s">
        <v>78</v>
      </c>
      <c r="L38" s="38" t="s">
        <v>169</v>
      </c>
      <c r="M38" s="38" t="s">
        <v>78</v>
      </c>
      <c r="N38" s="38" t="s">
        <v>78</v>
      </c>
      <c r="O38" s="38" t="s">
        <v>162</v>
      </c>
      <c r="P38" s="38" t="s">
        <v>78</v>
      </c>
      <c r="Q38" s="51" t="s">
        <v>78</v>
      </c>
      <c r="R38" s="52" t="s">
        <v>321</v>
      </c>
      <c r="S38" s="25" t="s">
        <v>162</v>
      </c>
      <c r="T38" s="70" t="s">
        <v>160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165</v>
      </c>
      <c r="M39" s="38" t="s">
        <v>78</v>
      </c>
      <c r="N39" s="38" t="s">
        <v>78</v>
      </c>
      <c r="O39" s="38" t="s">
        <v>148</v>
      </c>
      <c r="P39" s="38" t="s">
        <v>78</v>
      </c>
      <c r="Q39" s="51" t="s">
        <v>78</v>
      </c>
      <c r="R39" s="52" t="s">
        <v>165</v>
      </c>
      <c r="S39" s="25" t="s">
        <v>148</v>
      </c>
      <c r="T39" s="70" t="s">
        <v>148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173</v>
      </c>
      <c r="J41" s="38" t="s">
        <v>78</v>
      </c>
      <c r="K41" s="38" t="s">
        <v>78</v>
      </c>
      <c r="L41" s="27" t="s">
        <v>173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173</v>
      </c>
      <c r="S41" s="25" t="s">
        <v>172</v>
      </c>
      <c r="T41" s="70" t="s">
        <v>172</v>
      </c>
      <c r="U41" s="115" t="str">
        <f t="shared" si="1"/>
        <v>0.01</v>
      </c>
      <c r="V41" s="114"/>
      <c r="W41" s="114" t="str">
        <f t="shared" si="2"/>
        <v>&lt;0.01</v>
      </c>
      <c r="X41" s="114"/>
      <c r="Y41" s="114" t="str">
        <f t="shared" si="3"/>
        <v>&lt;0.01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173</v>
      </c>
      <c r="G42" s="27" t="s">
        <v>174</v>
      </c>
      <c r="H42" s="27" t="s">
        <v>177</v>
      </c>
      <c r="I42" s="27" t="s">
        <v>175</v>
      </c>
      <c r="J42" s="27" t="s">
        <v>176</v>
      </c>
      <c r="K42" s="27" t="s">
        <v>177</v>
      </c>
      <c r="L42" s="27" t="s">
        <v>174</v>
      </c>
      <c r="M42" s="27" t="s">
        <v>174</v>
      </c>
      <c r="N42" s="38" t="s">
        <v>173</v>
      </c>
      <c r="O42" s="38" t="s">
        <v>172</v>
      </c>
      <c r="P42" s="38" t="s">
        <v>172</v>
      </c>
      <c r="Q42" s="51" t="s">
        <v>173</v>
      </c>
      <c r="R42" s="52" t="s">
        <v>176</v>
      </c>
      <c r="S42" s="25" t="s">
        <v>172</v>
      </c>
      <c r="T42" s="70" t="s">
        <v>174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277</v>
      </c>
      <c r="S45" s="25" t="s">
        <v>277</v>
      </c>
      <c r="T45" s="70" t="s">
        <v>277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165</v>
      </c>
      <c r="I46" s="27" t="s">
        <v>163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148</v>
      </c>
      <c r="P46" s="38" t="s">
        <v>163</v>
      </c>
      <c r="Q46" s="51" t="s">
        <v>148</v>
      </c>
      <c r="R46" s="52" t="s">
        <v>163</v>
      </c>
      <c r="S46" s="25" t="s">
        <v>148</v>
      </c>
      <c r="T46" s="70" t="s">
        <v>148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267</v>
      </c>
      <c r="G47" s="27" t="s">
        <v>186</v>
      </c>
      <c r="H47" s="27" t="s">
        <v>246</v>
      </c>
      <c r="I47" s="27" t="s">
        <v>242</v>
      </c>
      <c r="J47" s="27" t="s">
        <v>335</v>
      </c>
      <c r="K47" s="27" t="s">
        <v>189</v>
      </c>
      <c r="L47" s="27" t="s">
        <v>359</v>
      </c>
      <c r="M47" s="27" t="s">
        <v>253</v>
      </c>
      <c r="N47" s="38" t="s">
        <v>280</v>
      </c>
      <c r="O47" s="38" t="s">
        <v>360</v>
      </c>
      <c r="P47" s="38" t="s">
        <v>132</v>
      </c>
      <c r="Q47" s="51" t="s">
        <v>185</v>
      </c>
      <c r="R47" s="52" t="s">
        <v>360</v>
      </c>
      <c r="S47" s="25" t="s">
        <v>267</v>
      </c>
      <c r="T47" s="70" t="s">
        <v>282</v>
      </c>
      <c r="U47" s="115" t="str">
        <f t="shared" si="1"/>
        <v>21.8</v>
      </c>
      <c r="V47" s="114"/>
      <c r="W47" s="114" t="str">
        <f t="shared" si="2"/>
        <v>13.0</v>
      </c>
      <c r="X47" s="114"/>
      <c r="Y47" s="114" t="str">
        <f t="shared" si="3"/>
        <v>16.2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195</v>
      </c>
      <c r="S48" s="25" t="s">
        <v>195</v>
      </c>
      <c r="T48" s="70" t="s">
        <v>195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202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202</v>
      </c>
      <c r="S49" s="25" t="s">
        <v>202</v>
      </c>
      <c r="T49" s="70" t="s">
        <v>202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206</v>
      </c>
      <c r="H51" s="27" t="s">
        <v>205</v>
      </c>
      <c r="I51" s="27" t="s">
        <v>309</v>
      </c>
      <c r="J51" s="27" t="s">
        <v>205</v>
      </c>
      <c r="K51" s="27" t="s">
        <v>206</v>
      </c>
      <c r="L51" s="27" t="s">
        <v>206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309</v>
      </c>
      <c r="S51" s="25" t="s">
        <v>206</v>
      </c>
      <c r="T51" s="70" t="s">
        <v>205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208</v>
      </c>
      <c r="G55" s="27" t="s">
        <v>140</v>
      </c>
      <c r="H55" s="27" t="s">
        <v>141</v>
      </c>
      <c r="I55" s="27" t="s">
        <v>142</v>
      </c>
      <c r="J55" s="27" t="s">
        <v>139</v>
      </c>
      <c r="K55" s="27" t="s">
        <v>139</v>
      </c>
      <c r="L55" s="27" t="s">
        <v>139</v>
      </c>
      <c r="M55" s="27" t="s">
        <v>140</v>
      </c>
      <c r="N55" s="38" t="s">
        <v>140</v>
      </c>
      <c r="O55" s="38" t="s">
        <v>140</v>
      </c>
      <c r="P55" s="38" t="s">
        <v>152</v>
      </c>
      <c r="Q55" s="51" t="s">
        <v>152</v>
      </c>
      <c r="R55" s="52" t="s">
        <v>142</v>
      </c>
      <c r="S55" s="25" t="s">
        <v>208</v>
      </c>
      <c r="T55" s="70" t="s">
        <v>140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0.5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209</v>
      </c>
      <c r="G56" s="27" t="s">
        <v>209</v>
      </c>
      <c r="H56" s="27" t="s">
        <v>251</v>
      </c>
      <c r="I56" s="27" t="s">
        <v>251</v>
      </c>
      <c r="J56" s="27" t="s">
        <v>251</v>
      </c>
      <c r="K56" s="27" t="s">
        <v>209</v>
      </c>
      <c r="L56" s="27" t="s">
        <v>251</v>
      </c>
      <c r="M56" s="27" t="s">
        <v>210</v>
      </c>
      <c r="N56" s="38" t="s">
        <v>209</v>
      </c>
      <c r="O56" s="38" t="s">
        <v>209</v>
      </c>
      <c r="P56" s="38" t="s">
        <v>209</v>
      </c>
      <c r="Q56" s="51" t="s">
        <v>210</v>
      </c>
      <c r="R56" s="52" t="s">
        <v>251</v>
      </c>
      <c r="S56" s="25" t="s">
        <v>210</v>
      </c>
      <c r="T56" s="70" t="s">
        <v>209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7409C-E2A1-4994-B36E-3246515F32BC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361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>
        <v>45966</v>
      </c>
      <c r="N3" s="96">
        <v>45994</v>
      </c>
      <c r="O3" s="96">
        <v>46036</v>
      </c>
      <c r="P3" s="96">
        <v>46071</v>
      </c>
      <c r="Q3" s="97">
        <v>46085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0.39444444444444443</v>
      </c>
      <c r="G4" s="18">
        <v>0.38055555555555554</v>
      </c>
      <c r="H4" s="18">
        <v>0.37847222222222227</v>
      </c>
      <c r="I4" s="18">
        <v>0.42777777777777781</v>
      </c>
      <c r="J4" s="18">
        <v>0.39444444444444443</v>
      </c>
      <c r="K4" s="18">
        <v>0.38541666666666669</v>
      </c>
      <c r="L4" s="18">
        <v>0.39999999999999997</v>
      </c>
      <c r="M4" s="18">
        <v>0.38194444444444442</v>
      </c>
      <c r="N4" s="98">
        <v>0.37986111111111115</v>
      </c>
      <c r="O4" s="98">
        <v>0.3888888888888889</v>
      </c>
      <c r="P4" s="98">
        <v>0.375</v>
      </c>
      <c r="Q4" s="99">
        <v>0.37847222222222227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112</v>
      </c>
      <c r="N5" s="100" t="s">
        <v>111</v>
      </c>
      <c r="O5" s="100" t="s">
        <v>114</v>
      </c>
      <c r="P5" s="100" t="s">
        <v>113</v>
      </c>
      <c r="Q5" s="101" t="s">
        <v>111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112</v>
      </c>
      <c r="N6" s="100" t="s">
        <v>112</v>
      </c>
      <c r="O6" s="100" t="s">
        <v>114</v>
      </c>
      <c r="P6" s="100" t="s">
        <v>113</v>
      </c>
      <c r="Q6" s="101" t="s">
        <v>113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263</v>
      </c>
      <c r="G7" s="27" t="s">
        <v>245</v>
      </c>
      <c r="H7" s="27" t="s">
        <v>220</v>
      </c>
      <c r="I7" s="27" t="s">
        <v>217</v>
      </c>
      <c r="J7" s="27" t="s">
        <v>118</v>
      </c>
      <c r="K7" s="27" t="s">
        <v>229</v>
      </c>
      <c r="L7" s="27" t="s">
        <v>359</v>
      </c>
      <c r="M7" s="27" t="s">
        <v>362</v>
      </c>
      <c r="N7" s="38" t="s">
        <v>260</v>
      </c>
      <c r="O7" s="38" t="s">
        <v>363</v>
      </c>
      <c r="P7" s="38" t="s">
        <v>270</v>
      </c>
      <c r="Q7" s="51" t="s">
        <v>352</v>
      </c>
      <c r="R7" s="52" t="s">
        <v>118</v>
      </c>
      <c r="S7" s="25" t="s">
        <v>363</v>
      </c>
      <c r="T7" s="70" t="s">
        <v>364</v>
      </c>
      <c r="U7" s="115" t="str">
        <f>R7</f>
        <v>28.0</v>
      </c>
      <c r="V7" s="114"/>
      <c r="W7" s="114" t="str">
        <f>IF(R7=S7,"-",S7)</f>
        <v>-2.0</v>
      </c>
      <c r="X7" s="114"/>
      <c r="Y7" s="114" t="str">
        <f>IF(R7=T7,"-",T7)</f>
        <v>13.7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284</v>
      </c>
      <c r="G8" s="27" t="s">
        <v>183</v>
      </c>
      <c r="H8" s="27" t="s">
        <v>291</v>
      </c>
      <c r="I8" s="27" t="s">
        <v>115</v>
      </c>
      <c r="J8" s="27" t="s">
        <v>229</v>
      </c>
      <c r="K8" s="27" t="s">
        <v>121</v>
      </c>
      <c r="L8" s="27" t="s">
        <v>365</v>
      </c>
      <c r="M8" s="27" t="s">
        <v>267</v>
      </c>
      <c r="N8" s="38" t="s">
        <v>330</v>
      </c>
      <c r="O8" s="38" t="s">
        <v>270</v>
      </c>
      <c r="P8" s="38" t="s">
        <v>260</v>
      </c>
      <c r="Q8" s="51" t="s">
        <v>366</v>
      </c>
      <c r="R8" s="52" t="s">
        <v>229</v>
      </c>
      <c r="S8" s="25" t="s">
        <v>270</v>
      </c>
      <c r="T8" s="70" t="s">
        <v>253</v>
      </c>
      <c r="U8" s="115" t="str">
        <f>R8</f>
        <v>25.5</v>
      </c>
      <c r="V8" s="114"/>
      <c r="W8" s="114" t="str">
        <f>IF(R8=S8,"-",S8)</f>
        <v>3.0</v>
      </c>
      <c r="X8" s="114"/>
      <c r="Y8" s="114" t="str">
        <f>IF(R8=T8,"-",T8)</f>
        <v>14.2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152</v>
      </c>
      <c r="G9" s="103" t="s">
        <v>152</v>
      </c>
      <c r="H9" s="103" t="s">
        <v>152</v>
      </c>
      <c r="I9" s="103" t="s">
        <v>152</v>
      </c>
      <c r="J9" s="103" t="s">
        <v>139</v>
      </c>
      <c r="K9" s="103" t="s">
        <v>152</v>
      </c>
      <c r="L9" s="103" t="s">
        <v>152</v>
      </c>
      <c r="M9" s="103" t="s">
        <v>152</v>
      </c>
      <c r="N9" s="103" t="s">
        <v>139</v>
      </c>
      <c r="O9" s="103" t="s">
        <v>139</v>
      </c>
      <c r="P9" s="103" t="s">
        <v>140</v>
      </c>
      <c r="Q9" s="104" t="s">
        <v>152</v>
      </c>
      <c r="R9" s="65" t="s">
        <v>139</v>
      </c>
      <c r="S9" s="32" t="s">
        <v>152</v>
      </c>
      <c r="T9" s="71" t="s">
        <v>140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165</v>
      </c>
      <c r="G15" s="27" t="s">
        <v>78</v>
      </c>
      <c r="H15" s="38" t="s">
        <v>78</v>
      </c>
      <c r="I15" s="27" t="s">
        <v>165</v>
      </c>
      <c r="J15" s="38" t="s">
        <v>78</v>
      </c>
      <c r="K15" s="38" t="s">
        <v>78</v>
      </c>
      <c r="L15" s="27" t="s">
        <v>165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165</v>
      </c>
      <c r="S15" s="25" t="s">
        <v>148</v>
      </c>
      <c r="T15" s="70" t="s">
        <v>148</v>
      </c>
      <c r="U15" s="115" t="str">
        <f t="shared" si="1"/>
        <v>0.001</v>
      </c>
      <c r="V15" s="114"/>
      <c r="W15" s="114" t="str">
        <f t="shared" si="2"/>
        <v>&lt;0.001</v>
      </c>
      <c r="X15" s="114"/>
      <c r="Y15" s="114" t="str">
        <f t="shared" si="3"/>
        <v>&lt;0.001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296</v>
      </c>
      <c r="J30" s="38" t="s">
        <v>78</v>
      </c>
      <c r="K30" s="38" t="s">
        <v>78</v>
      </c>
      <c r="L30" s="38" t="s">
        <v>158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296</v>
      </c>
      <c r="S30" s="25" t="s">
        <v>158</v>
      </c>
      <c r="T30" s="70" t="s">
        <v>158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163</v>
      </c>
      <c r="G32" s="38" t="s">
        <v>78</v>
      </c>
      <c r="H32" s="38" t="s">
        <v>78</v>
      </c>
      <c r="I32" s="38" t="s">
        <v>300</v>
      </c>
      <c r="J32" s="38" t="s">
        <v>78</v>
      </c>
      <c r="K32" s="38" t="s">
        <v>78</v>
      </c>
      <c r="L32" s="38" t="s">
        <v>160</v>
      </c>
      <c r="M32" s="38" t="s">
        <v>78</v>
      </c>
      <c r="N32" s="38" t="s">
        <v>78</v>
      </c>
      <c r="O32" s="38" t="s">
        <v>163</v>
      </c>
      <c r="P32" s="38" t="s">
        <v>78</v>
      </c>
      <c r="Q32" s="51" t="s">
        <v>78</v>
      </c>
      <c r="R32" s="52" t="s">
        <v>300</v>
      </c>
      <c r="S32" s="25" t="s">
        <v>163</v>
      </c>
      <c r="T32" s="70" t="s">
        <v>237</v>
      </c>
      <c r="U32" s="115" t="str">
        <f t="shared" si="1"/>
        <v>0.020</v>
      </c>
      <c r="V32" s="114"/>
      <c r="W32" s="114" t="str">
        <f t="shared" si="2"/>
        <v>0.002</v>
      </c>
      <c r="X32" s="114"/>
      <c r="Y32" s="114" t="str">
        <f t="shared" si="3"/>
        <v>0.008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160</v>
      </c>
      <c r="J33" s="38" t="s">
        <v>78</v>
      </c>
      <c r="K33" s="38" t="s">
        <v>78</v>
      </c>
      <c r="L33" s="38" t="s">
        <v>162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160</v>
      </c>
      <c r="S33" s="25" t="s">
        <v>149</v>
      </c>
      <c r="T33" s="70" t="s">
        <v>163</v>
      </c>
      <c r="U33" s="115" t="str">
        <f t="shared" si="1"/>
        <v>0.007</v>
      </c>
      <c r="V33" s="114"/>
      <c r="W33" s="114" t="str">
        <f t="shared" si="2"/>
        <v>&lt;0.002</v>
      </c>
      <c r="X33" s="114"/>
      <c r="Y33" s="114" t="str">
        <f t="shared" si="3"/>
        <v>0.002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162</v>
      </c>
      <c r="G34" s="38" t="s">
        <v>78</v>
      </c>
      <c r="H34" s="38" t="s">
        <v>78</v>
      </c>
      <c r="I34" s="38" t="s">
        <v>170</v>
      </c>
      <c r="J34" s="38" t="s">
        <v>78</v>
      </c>
      <c r="K34" s="38" t="s">
        <v>78</v>
      </c>
      <c r="L34" s="38" t="s">
        <v>237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237</v>
      </c>
      <c r="S34" s="25" t="s">
        <v>162</v>
      </c>
      <c r="T34" s="70" t="s">
        <v>164</v>
      </c>
      <c r="U34" s="115" t="str">
        <f t="shared" si="1"/>
        <v>0.008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237</v>
      </c>
      <c r="G36" s="38" t="s">
        <v>78</v>
      </c>
      <c r="H36" s="38" t="s">
        <v>78</v>
      </c>
      <c r="I36" s="38" t="s">
        <v>320</v>
      </c>
      <c r="J36" s="38" t="s">
        <v>78</v>
      </c>
      <c r="K36" s="38" t="s">
        <v>78</v>
      </c>
      <c r="L36" s="38" t="s">
        <v>299</v>
      </c>
      <c r="M36" s="38" t="s">
        <v>78</v>
      </c>
      <c r="N36" s="38" t="s">
        <v>78</v>
      </c>
      <c r="O36" s="38" t="s">
        <v>169</v>
      </c>
      <c r="P36" s="38" t="s">
        <v>78</v>
      </c>
      <c r="Q36" s="51" t="s">
        <v>78</v>
      </c>
      <c r="R36" s="52" t="s">
        <v>320</v>
      </c>
      <c r="S36" s="25" t="s">
        <v>237</v>
      </c>
      <c r="T36" s="70" t="s">
        <v>300</v>
      </c>
      <c r="U36" s="115" t="str">
        <f t="shared" si="1"/>
        <v>0.039</v>
      </c>
      <c r="V36" s="114"/>
      <c r="W36" s="114" t="str">
        <f t="shared" si="2"/>
        <v>0.008</v>
      </c>
      <c r="X36" s="114"/>
      <c r="Y36" s="114" t="str">
        <f t="shared" si="3"/>
        <v>0.020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169</v>
      </c>
      <c r="J37" s="38" t="s">
        <v>78</v>
      </c>
      <c r="K37" s="38" t="s">
        <v>78</v>
      </c>
      <c r="L37" s="38" t="s">
        <v>162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169</v>
      </c>
      <c r="S37" s="25" t="s">
        <v>149</v>
      </c>
      <c r="T37" s="70" t="s">
        <v>162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162</v>
      </c>
      <c r="G38" s="38" t="s">
        <v>78</v>
      </c>
      <c r="H38" s="38" t="s">
        <v>78</v>
      </c>
      <c r="I38" s="38" t="s">
        <v>321</v>
      </c>
      <c r="J38" s="38" t="s">
        <v>78</v>
      </c>
      <c r="K38" s="38" t="s">
        <v>78</v>
      </c>
      <c r="L38" s="38" t="s">
        <v>168</v>
      </c>
      <c r="M38" s="38" t="s">
        <v>78</v>
      </c>
      <c r="N38" s="38" t="s">
        <v>78</v>
      </c>
      <c r="O38" s="38" t="s">
        <v>162</v>
      </c>
      <c r="P38" s="38" t="s">
        <v>78</v>
      </c>
      <c r="Q38" s="51" t="s">
        <v>78</v>
      </c>
      <c r="R38" s="52" t="s">
        <v>321</v>
      </c>
      <c r="S38" s="25" t="s">
        <v>162</v>
      </c>
      <c r="T38" s="70" t="s">
        <v>160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165</v>
      </c>
      <c r="M39" s="38" t="s">
        <v>78</v>
      </c>
      <c r="N39" s="38" t="s">
        <v>78</v>
      </c>
      <c r="O39" s="38" t="s">
        <v>148</v>
      </c>
      <c r="P39" s="38" t="s">
        <v>78</v>
      </c>
      <c r="Q39" s="51" t="s">
        <v>78</v>
      </c>
      <c r="R39" s="52" t="s">
        <v>165</v>
      </c>
      <c r="S39" s="25" t="s">
        <v>148</v>
      </c>
      <c r="T39" s="70" t="s">
        <v>148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173</v>
      </c>
      <c r="G42" s="27" t="s">
        <v>174</v>
      </c>
      <c r="H42" s="27" t="s">
        <v>177</v>
      </c>
      <c r="I42" s="27" t="s">
        <v>175</v>
      </c>
      <c r="J42" s="27" t="s">
        <v>175</v>
      </c>
      <c r="K42" s="27" t="s">
        <v>177</v>
      </c>
      <c r="L42" s="27" t="s">
        <v>174</v>
      </c>
      <c r="M42" s="27" t="s">
        <v>174</v>
      </c>
      <c r="N42" s="38" t="s">
        <v>173</v>
      </c>
      <c r="O42" s="38" t="s">
        <v>173</v>
      </c>
      <c r="P42" s="38" t="s">
        <v>173</v>
      </c>
      <c r="Q42" s="51" t="s">
        <v>173</v>
      </c>
      <c r="R42" s="52" t="s">
        <v>175</v>
      </c>
      <c r="S42" s="25" t="s">
        <v>173</v>
      </c>
      <c r="T42" s="70" t="s">
        <v>174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0.02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367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367</v>
      </c>
      <c r="S45" s="25" t="s">
        <v>367</v>
      </c>
      <c r="T45" s="70" t="s">
        <v>367</v>
      </c>
      <c r="U45" s="115" t="str">
        <f t="shared" si="1"/>
        <v>11.4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165</v>
      </c>
      <c r="I46" s="27" t="s">
        <v>163</v>
      </c>
      <c r="J46" s="27" t="s">
        <v>148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148</v>
      </c>
      <c r="P46" s="38" t="s">
        <v>163</v>
      </c>
      <c r="Q46" s="51" t="s">
        <v>148</v>
      </c>
      <c r="R46" s="52" t="s">
        <v>163</v>
      </c>
      <c r="S46" s="25" t="s">
        <v>148</v>
      </c>
      <c r="T46" s="70" t="s">
        <v>148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278</v>
      </c>
      <c r="G47" s="27" t="s">
        <v>128</v>
      </c>
      <c r="H47" s="27" t="s">
        <v>306</v>
      </c>
      <c r="I47" s="27" t="s">
        <v>225</v>
      </c>
      <c r="J47" s="27" t="s">
        <v>316</v>
      </c>
      <c r="K47" s="27" t="s">
        <v>250</v>
      </c>
      <c r="L47" s="27" t="s">
        <v>368</v>
      </c>
      <c r="M47" s="27" t="s">
        <v>253</v>
      </c>
      <c r="N47" s="38" t="s">
        <v>192</v>
      </c>
      <c r="O47" s="38" t="s">
        <v>266</v>
      </c>
      <c r="P47" s="38" t="s">
        <v>369</v>
      </c>
      <c r="Q47" s="51" t="s">
        <v>193</v>
      </c>
      <c r="R47" s="52" t="s">
        <v>266</v>
      </c>
      <c r="S47" s="25" t="s">
        <v>128</v>
      </c>
      <c r="T47" s="70" t="s">
        <v>308</v>
      </c>
      <c r="U47" s="115" t="str">
        <f t="shared" si="1"/>
        <v>21.5</v>
      </c>
      <c r="V47" s="114"/>
      <c r="W47" s="114" t="str">
        <f t="shared" si="2"/>
        <v>12.5</v>
      </c>
      <c r="X47" s="114"/>
      <c r="Y47" s="114" t="str">
        <f t="shared" si="3"/>
        <v>16.0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196</v>
      </c>
      <c r="S48" s="25" t="s">
        <v>196</v>
      </c>
      <c r="T48" s="70" t="s">
        <v>196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370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370</v>
      </c>
      <c r="S49" s="25" t="s">
        <v>370</v>
      </c>
      <c r="T49" s="70" t="s">
        <v>370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204</v>
      </c>
      <c r="H51" s="27" t="s">
        <v>205</v>
      </c>
      <c r="I51" s="27" t="s">
        <v>205</v>
      </c>
      <c r="J51" s="27" t="s">
        <v>205</v>
      </c>
      <c r="K51" s="27" t="s">
        <v>206</v>
      </c>
      <c r="L51" s="27" t="s">
        <v>206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205</v>
      </c>
      <c r="S51" s="25" t="s">
        <v>204</v>
      </c>
      <c r="T51" s="70" t="s">
        <v>206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208</v>
      </c>
      <c r="G55" s="27" t="s">
        <v>152</v>
      </c>
      <c r="H55" s="27" t="s">
        <v>139</v>
      </c>
      <c r="I55" s="27" t="s">
        <v>142</v>
      </c>
      <c r="J55" s="27" t="s">
        <v>141</v>
      </c>
      <c r="K55" s="27" t="s">
        <v>139</v>
      </c>
      <c r="L55" s="27" t="s">
        <v>139</v>
      </c>
      <c r="M55" s="27" t="s">
        <v>141</v>
      </c>
      <c r="N55" s="38" t="s">
        <v>140</v>
      </c>
      <c r="O55" s="38" t="s">
        <v>140</v>
      </c>
      <c r="P55" s="38" t="s">
        <v>140</v>
      </c>
      <c r="Q55" s="51" t="s">
        <v>152</v>
      </c>
      <c r="R55" s="52" t="s">
        <v>142</v>
      </c>
      <c r="S55" s="25" t="s">
        <v>208</v>
      </c>
      <c r="T55" s="70" t="s">
        <v>139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209</v>
      </c>
      <c r="G56" s="27" t="s">
        <v>209</v>
      </c>
      <c r="H56" s="27" t="s">
        <v>251</v>
      </c>
      <c r="I56" s="27" t="s">
        <v>251</v>
      </c>
      <c r="J56" s="27" t="s">
        <v>127</v>
      </c>
      <c r="K56" s="27" t="s">
        <v>251</v>
      </c>
      <c r="L56" s="27" t="s">
        <v>251</v>
      </c>
      <c r="M56" s="27" t="s">
        <v>210</v>
      </c>
      <c r="N56" s="38" t="s">
        <v>209</v>
      </c>
      <c r="O56" s="38" t="s">
        <v>210</v>
      </c>
      <c r="P56" s="38" t="s">
        <v>209</v>
      </c>
      <c r="Q56" s="51" t="s">
        <v>209</v>
      </c>
      <c r="R56" s="52" t="s">
        <v>127</v>
      </c>
      <c r="S56" s="25" t="s">
        <v>210</v>
      </c>
      <c r="T56" s="70" t="s">
        <v>209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986E8-43B3-421C-A498-438F434A0857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371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>
        <v>46043</v>
      </c>
      <c r="P3" s="96">
        <v>46057</v>
      </c>
      <c r="Q3" s="97">
        <v>46092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0.3756944444444445</v>
      </c>
      <c r="G4" s="18">
        <v>0.37847222222222227</v>
      </c>
      <c r="H4" s="18">
        <v>0.37638888888888888</v>
      </c>
      <c r="I4" s="18">
        <v>0.375</v>
      </c>
      <c r="J4" s="18">
        <v>0.38194444444444442</v>
      </c>
      <c r="K4" s="18">
        <v>0.37847222222222227</v>
      </c>
      <c r="L4" s="18">
        <v>0.4236111111111111</v>
      </c>
      <c r="M4" s="18">
        <v>0.37638888888888888</v>
      </c>
      <c r="N4" s="98">
        <v>0.37152777777777773</v>
      </c>
      <c r="O4" s="98">
        <v>0.37847222222222227</v>
      </c>
      <c r="P4" s="98">
        <v>0.37847222222222227</v>
      </c>
      <c r="Q4" s="99">
        <v>0.375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114</v>
      </c>
      <c r="P5" s="100" t="s">
        <v>111</v>
      </c>
      <c r="Q5" s="101" t="s">
        <v>113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114</v>
      </c>
      <c r="P6" s="100" t="s">
        <v>113</v>
      </c>
      <c r="Q6" s="101" t="s">
        <v>112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215</v>
      </c>
      <c r="G7" s="27" t="s">
        <v>259</v>
      </c>
      <c r="H7" s="27" t="s">
        <v>372</v>
      </c>
      <c r="I7" s="27" t="s">
        <v>229</v>
      </c>
      <c r="J7" s="27" t="s">
        <v>219</v>
      </c>
      <c r="K7" s="27" t="s">
        <v>219</v>
      </c>
      <c r="L7" s="27" t="s">
        <v>249</v>
      </c>
      <c r="M7" s="27" t="s">
        <v>183</v>
      </c>
      <c r="N7" s="38" t="s">
        <v>262</v>
      </c>
      <c r="O7" s="38" t="s">
        <v>373</v>
      </c>
      <c r="P7" s="38" t="s">
        <v>374</v>
      </c>
      <c r="Q7" s="51" t="s">
        <v>294</v>
      </c>
      <c r="R7" s="52" t="s">
        <v>219</v>
      </c>
      <c r="S7" s="25" t="s">
        <v>373</v>
      </c>
      <c r="T7" s="70" t="s">
        <v>236</v>
      </c>
      <c r="U7" s="115" t="str">
        <f>R7</f>
        <v>26.0</v>
      </c>
      <c r="V7" s="114"/>
      <c r="W7" s="114" t="str">
        <f>IF(R7=S7,"-",S7)</f>
        <v>0.0</v>
      </c>
      <c r="X7" s="114"/>
      <c r="Y7" s="114" t="str">
        <f>IF(R7=T7,"-",T7)</f>
        <v>13.8</v>
      </c>
      <c r="Z7" s="114"/>
      <c r="AA7" s="53">
        <f t="shared" ref="AA7:AA60" si="0">12-COUNTIF(F7:Q7,"-")</f>
        <v>12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137</v>
      </c>
      <c r="G8" s="27" t="s">
        <v>254</v>
      </c>
      <c r="H8" s="27" t="s">
        <v>191</v>
      </c>
      <c r="I8" s="27" t="s">
        <v>266</v>
      </c>
      <c r="J8" s="27" t="s">
        <v>292</v>
      </c>
      <c r="K8" s="27" t="s">
        <v>121</v>
      </c>
      <c r="L8" s="27" t="s">
        <v>266</v>
      </c>
      <c r="M8" s="27" t="s">
        <v>259</v>
      </c>
      <c r="N8" s="38" t="s">
        <v>222</v>
      </c>
      <c r="O8" s="38" t="s">
        <v>136</v>
      </c>
      <c r="P8" s="38" t="s">
        <v>269</v>
      </c>
      <c r="Q8" s="51" t="s">
        <v>234</v>
      </c>
      <c r="R8" s="52" t="s">
        <v>292</v>
      </c>
      <c r="S8" s="25" t="s">
        <v>269</v>
      </c>
      <c r="T8" s="70" t="s">
        <v>186</v>
      </c>
      <c r="U8" s="115" t="str">
        <f>R8</f>
        <v>27.0</v>
      </c>
      <c r="V8" s="114"/>
      <c r="W8" s="114" t="str">
        <f>IF(R8=S8,"-",S8)</f>
        <v>4.4</v>
      </c>
      <c r="X8" s="114"/>
      <c r="Y8" s="114" t="str">
        <f>IF(R8=T8,"-",T8)</f>
        <v>14.5</v>
      </c>
      <c r="Z8" s="114"/>
      <c r="AA8" s="53">
        <f t="shared" si="0"/>
        <v>12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152</v>
      </c>
      <c r="G9" s="103" t="s">
        <v>152</v>
      </c>
      <c r="H9" s="103" t="s">
        <v>208</v>
      </c>
      <c r="I9" s="103" t="s">
        <v>152</v>
      </c>
      <c r="J9" s="103" t="s">
        <v>139</v>
      </c>
      <c r="K9" s="103" t="s">
        <v>140</v>
      </c>
      <c r="L9" s="103" t="s">
        <v>152</v>
      </c>
      <c r="M9" s="103" t="s">
        <v>139</v>
      </c>
      <c r="N9" s="103" t="s">
        <v>139</v>
      </c>
      <c r="O9" s="103" t="s">
        <v>152</v>
      </c>
      <c r="P9" s="103" t="s">
        <v>152</v>
      </c>
      <c r="Q9" s="104" t="s">
        <v>140</v>
      </c>
      <c r="R9" s="65" t="s">
        <v>139</v>
      </c>
      <c r="S9" s="32" t="s">
        <v>208</v>
      </c>
      <c r="T9" s="71" t="s">
        <v>140</v>
      </c>
      <c r="U9" s="112" t="str">
        <f>R9</f>
        <v>0.6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0.5</v>
      </c>
      <c r="Z9" s="113"/>
      <c r="AA9" s="80">
        <f t="shared" si="0"/>
        <v>12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144</v>
      </c>
      <c r="G10" s="62" t="s">
        <v>144</v>
      </c>
      <c r="H10" s="62" t="s">
        <v>144</v>
      </c>
      <c r="I10" s="62" t="s">
        <v>144</v>
      </c>
      <c r="J10" s="62" t="s">
        <v>144</v>
      </c>
      <c r="K10" s="62" t="s">
        <v>144</v>
      </c>
      <c r="L10" s="62" t="s">
        <v>144</v>
      </c>
      <c r="M10" s="62" t="s">
        <v>144</v>
      </c>
      <c r="N10" s="105" t="s">
        <v>144</v>
      </c>
      <c r="O10" s="105" t="s">
        <v>144</v>
      </c>
      <c r="P10" s="105" t="s">
        <v>144</v>
      </c>
      <c r="Q10" s="106" t="s">
        <v>144</v>
      </c>
      <c r="R10" s="54" t="s">
        <v>144</v>
      </c>
      <c r="S10" s="34" t="s">
        <v>144</v>
      </c>
      <c r="T10" s="72" t="s">
        <v>144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12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145</v>
      </c>
      <c r="G11" s="27" t="s">
        <v>145</v>
      </c>
      <c r="H11" s="27" t="s">
        <v>145</v>
      </c>
      <c r="I11" s="27" t="s">
        <v>145</v>
      </c>
      <c r="J11" s="27" t="s">
        <v>145</v>
      </c>
      <c r="K11" s="27" t="s">
        <v>145</v>
      </c>
      <c r="L11" s="27" t="s">
        <v>145</v>
      </c>
      <c r="M11" s="27" t="s">
        <v>145</v>
      </c>
      <c r="N11" s="38" t="s">
        <v>145</v>
      </c>
      <c r="O11" s="38" t="s">
        <v>145</v>
      </c>
      <c r="P11" s="38" t="s">
        <v>145</v>
      </c>
      <c r="Q11" s="51" t="s">
        <v>145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12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12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148</v>
      </c>
      <c r="G15" s="27" t="s">
        <v>78</v>
      </c>
      <c r="H15" s="38" t="s">
        <v>78</v>
      </c>
      <c r="I15" s="27" t="s">
        <v>148</v>
      </c>
      <c r="J15" s="38" t="s">
        <v>78</v>
      </c>
      <c r="K15" s="38" t="s">
        <v>78</v>
      </c>
      <c r="L15" s="27" t="s">
        <v>148</v>
      </c>
      <c r="M15" s="38" t="s">
        <v>78</v>
      </c>
      <c r="N15" s="38" t="s">
        <v>78</v>
      </c>
      <c r="O15" s="38" t="s">
        <v>148</v>
      </c>
      <c r="P15" s="38" t="s">
        <v>78</v>
      </c>
      <c r="Q15" s="51" t="s">
        <v>78</v>
      </c>
      <c r="R15" s="52" t="s">
        <v>148</v>
      </c>
      <c r="S15" s="25" t="s">
        <v>148</v>
      </c>
      <c r="T15" s="70" t="s">
        <v>148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4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149</v>
      </c>
      <c r="G17" s="27" t="s">
        <v>78</v>
      </c>
      <c r="H17" s="38" t="s">
        <v>78</v>
      </c>
      <c r="I17" s="27" t="s">
        <v>149</v>
      </c>
      <c r="J17" s="38" t="s">
        <v>78</v>
      </c>
      <c r="K17" s="38" t="s">
        <v>78</v>
      </c>
      <c r="L17" s="27" t="s">
        <v>149</v>
      </c>
      <c r="M17" s="38" t="s">
        <v>78</v>
      </c>
      <c r="N17" s="38" t="s">
        <v>78</v>
      </c>
      <c r="O17" s="38" t="s">
        <v>149</v>
      </c>
      <c r="P17" s="38" t="s">
        <v>78</v>
      </c>
      <c r="Q17" s="51" t="s">
        <v>78</v>
      </c>
      <c r="R17" s="52" t="s">
        <v>149</v>
      </c>
      <c r="S17" s="25" t="s">
        <v>149</v>
      </c>
      <c r="T17" s="70" t="s">
        <v>149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4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148</v>
      </c>
      <c r="G19" s="27" t="s">
        <v>78</v>
      </c>
      <c r="H19" s="38" t="s">
        <v>78</v>
      </c>
      <c r="I19" s="27" t="s">
        <v>148</v>
      </c>
      <c r="J19" s="38" t="s">
        <v>78</v>
      </c>
      <c r="K19" s="38" t="s">
        <v>78</v>
      </c>
      <c r="L19" s="27" t="s">
        <v>148</v>
      </c>
      <c r="M19" s="38" t="s">
        <v>78</v>
      </c>
      <c r="N19" s="38" t="s">
        <v>78</v>
      </c>
      <c r="O19" s="38" t="s">
        <v>148</v>
      </c>
      <c r="P19" s="38" t="s">
        <v>78</v>
      </c>
      <c r="Q19" s="51" t="s">
        <v>78</v>
      </c>
      <c r="R19" s="52" t="s">
        <v>148</v>
      </c>
      <c r="S19" s="25" t="s">
        <v>148</v>
      </c>
      <c r="T19" s="70" t="s">
        <v>148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4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158</v>
      </c>
      <c r="G30" s="38" t="s">
        <v>78</v>
      </c>
      <c r="H30" s="38" t="s">
        <v>78</v>
      </c>
      <c r="I30" s="38" t="s">
        <v>340</v>
      </c>
      <c r="J30" s="38" t="s">
        <v>78</v>
      </c>
      <c r="K30" s="38" t="s">
        <v>78</v>
      </c>
      <c r="L30" s="38" t="s">
        <v>296</v>
      </c>
      <c r="M30" s="38" t="s">
        <v>78</v>
      </c>
      <c r="N30" s="38" t="s">
        <v>78</v>
      </c>
      <c r="O30" s="38" t="s">
        <v>158</v>
      </c>
      <c r="P30" s="38" t="s">
        <v>78</v>
      </c>
      <c r="Q30" s="51" t="s">
        <v>78</v>
      </c>
      <c r="R30" s="52" t="s">
        <v>340</v>
      </c>
      <c r="S30" s="25" t="s">
        <v>158</v>
      </c>
      <c r="T30" s="70" t="s">
        <v>158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4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149</v>
      </c>
      <c r="G31" s="38" t="s">
        <v>78</v>
      </c>
      <c r="H31" s="38" t="s">
        <v>78</v>
      </c>
      <c r="I31" s="38" t="s">
        <v>149</v>
      </c>
      <c r="J31" s="38" t="s">
        <v>78</v>
      </c>
      <c r="K31" s="38" t="s">
        <v>78</v>
      </c>
      <c r="L31" s="38" t="s">
        <v>149</v>
      </c>
      <c r="M31" s="38" t="s">
        <v>78</v>
      </c>
      <c r="N31" s="38" t="s">
        <v>78</v>
      </c>
      <c r="O31" s="38" t="s">
        <v>149</v>
      </c>
      <c r="P31" s="38" t="s">
        <v>78</v>
      </c>
      <c r="Q31" s="51" t="s">
        <v>78</v>
      </c>
      <c r="R31" s="52" t="s">
        <v>149</v>
      </c>
      <c r="S31" s="25" t="s">
        <v>149</v>
      </c>
      <c r="T31" s="70" t="s">
        <v>149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4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165</v>
      </c>
      <c r="G32" s="38" t="s">
        <v>78</v>
      </c>
      <c r="H32" s="38" t="s">
        <v>78</v>
      </c>
      <c r="I32" s="38" t="s">
        <v>375</v>
      </c>
      <c r="J32" s="38" t="s">
        <v>78</v>
      </c>
      <c r="K32" s="38" t="s">
        <v>78</v>
      </c>
      <c r="L32" s="38" t="s">
        <v>238</v>
      </c>
      <c r="M32" s="38" t="s">
        <v>78</v>
      </c>
      <c r="N32" s="38" t="s">
        <v>78</v>
      </c>
      <c r="O32" s="38" t="s">
        <v>165</v>
      </c>
      <c r="P32" s="38" t="s">
        <v>78</v>
      </c>
      <c r="Q32" s="51" t="s">
        <v>78</v>
      </c>
      <c r="R32" s="52" t="s">
        <v>375</v>
      </c>
      <c r="S32" s="25" t="s">
        <v>165</v>
      </c>
      <c r="T32" s="70" t="s">
        <v>160</v>
      </c>
      <c r="U32" s="115" t="str">
        <f t="shared" si="1"/>
        <v>0.015</v>
      </c>
      <c r="V32" s="114"/>
      <c r="W32" s="114" t="str">
        <f t="shared" si="2"/>
        <v>0.001</v>
      </c>
      <c r="X32" s="114"/>
      <c r="Y32" s="114" t="str">
        <f t="shared" si="3"/>
        <v>0.007</v>
      </c>
      <c r="Z32" s="114"/>
      <c r="AA32" s="53">
        <f t="shared" si="0"/>
        <v>4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237</v>
      </c>
      <c r="J33" s="38" t="s">
        <v>78</v>
      </c>
      <c r="K33" s="38" t="s">
        <v>78</v>
      </c>
      <c r="L33" s="38" t="s">
        <v>237</v>
      </c>
      <c r="M33" s="38" t="s">
        <v>78</v>
      </c>
      <c r="N33" s="38" t="s">
        <v>78</v>
      </c>
      <c r="O33" s="38" t="s">
        <v>149</v>
      </c>
      <c r="P33" s="38" t="s">
        <v>78</v>
      </c>
      <c r="Q33" s="51" t="s">
        <v>78</v>
      </c>
      <c r="R33" s="52" t="s">
        <v>237</v>
      </c>
      <c r="S33" s="25" t="s">
        <v>149</v>
      </c>
      <c r="T33" s="70" t="s">
        <v>161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4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162</v>
      </c>
      <c r="G34" s="38" t="s">
        <v>78</v>
      </c>
      <c r="H34" s="38" t="s">
        <v>78</v>
      </c>
      <c r="I34" s="38" t="s">
        <v>170</v>
      </c>
      <c r="J34" s="38" t="s">
        <v>78</v>
      </c>
      <c r="K34" s="38" t="s">
        <v>78</v>
      </c>
      <c r="L34" s="38" t="s">
        <v>170</v>
      </c>
      <c r="M34" s="38" t="s">
        <v>78</v>
      </c>
      <c r="N34" s="38" t="s">
        <v>78</v>
      </c>
      <c r="O34" s="38" t="s">
        <v>161</v>
      </c>
      <c r="P34" s="38" t="s">
        <v>78</v>
      </c>
      <c r="Q34" s="51" t="s">
        <v>78</v>
      </c>
      <c r="R34" s="52" t="s">
        <v>170</v>
      </c>
      <c r="S34" s="25" t="s">
        <v>162</v>
      </c>
      <c r="T34" s="70" t="s">
        <v>164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4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148</v>
      </c>
      <c r="G35" s="38" t="s">
        <v>78</v>
      </c>
      <c r="H35" s="38" t="s">
        <v>78</v>
      </c>
      <c r="I35" s="38" t="s">
        <v>148</v>
      </c>
      <c r="J35" s="38" t="s">
        <v>78</v>
      </c>
      <c r="K35" s="38" t="s">
        <v>78</v>
      </c>
      <c r="L35" s="38" t="s">
        <v>148</v>
      </c>
      <c r="M35" s="38" t="s">
        <v>78</v>
      </c>
      <c r="N35" s="38" t="s">
        <v>78</v>
      </c>
      <c r="O35" s="38" t="s">
        <v>148</v>
      </c>
      <c r="P35" s="38" t="s">
        <v>78</v>
      </c>
      <c r="Q35" s="51" t="s">
        <v>78</v>
      </c>
      <c r="R35" s="52" t="s">
        <v>148</v>
      </c>
      <c r="S35" s="25" t="s">
        <v>148</v>
      </c>
      <c r="T35" s="70" t="s">
        <v>148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4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170</v>
      </c>
      <c r="G36" s="38" t="s">
        <v>78</v>
      </c>
      <c r="H36" s="38" t="s">
        <v>78</v>
      </c>
      <c r="I36" s="38" t="s">
        <v>376</v>
      </c>
      <c r="J36" s="38" t="s">
        <v>78</v>
      </c>
      <c r="K36" s="38" t="s">
        <v>78</v>
      </c>
      <c r="L36" s="38" t="s">
        <v>240</v>
      </c>
      <c r="M36" s="38" t="s">
        <v>78</v>
      </c>
      <c r="N36" s="38" t="s">
        <v>78</v>
      </c>
      <c r="O36" s="38" t="s">
        <v>237</v>
      </c>
      <c r="P36" s="38" t="s">
        <v>78</v>
      </c>
      <c r="Q36" s="51" t="s">
        <v>78</v>
      </c>
      <c r="R36" s="52" t="s">
        <v>376</v>
      </c>
      <c r="S36" s="25" t="s">
        <v>170</v>
      </c>
      <c r="T36" s="70" t="s">
        <v>297</v>
      </c>
      <c r="U36" s="115" t="str">
        <f t="shared" si="1"/>
        <v>0.033</v>
      </c>
      <c r="V36" s="114"/>
      <c r="W36" s="114" t="str">
        <f t="shared" si="2"/>
        <v>0.006</v>
      </c>
      <c r="X36" s="114"/>
      <c r="Y36" s="114" t="str">
        <f t="shared" si="3"/>
        <v>0.018</v>
      </c>
      <c r="Z36" s="114"/>
      <c r="AA36" s="53">
        <f t="shared" si="0"/>
        <v>4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149</v>
      </c>
      <c r="G37" s="38" t="s">
        <v>78</v>
      </c>
      <c r="H37" s="38" t="s">
        <v>78</v>
      </c>
      <c r="I37" s="38" t="s">
        <v>160</v>
      </c>
      <c r="J37" s="38" t="s">
        <v>78</v>
      </c>
      <c r="K37" s="38" t="s">
        <v>78</v>
      </c>
      <c r="L37" s="38" t="s">
        <v>160</v>
      </c>
      <c r="M37" s="38" t="s">
        <v>78</v>
      </c>
      <c r="N37" s="38" t="s">
        <v>78</v>
      </c>
      <c r="O37" s="38" t="s">
        <v>149</v>
      </c>
      <c r="P37" s="38" t="s">
        <v>78</v>
      </c>
      <c r="Q37" s="51" t="s">
        <v>78</v>
      </c>
      <c r="R37" s="52" t="s">
        <v>160</v>
      </c>
      <c r="S37" s="25" t="s">
        <v>149</v>
      </c>
      <c r="T37" s="70" t="s">
        <v>161</v>
      </c>
      <c r="U37" s="115" t="str">
        <f t="shared" si="1"/>
        <v>0.007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4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163</v>
      </c>
      <c r="G38" s="38" t="s">
        <v>78</v>
      </c>
      <c r="H38" s="38" t="s">
        <v>78</v>
      </c>
      <c r="I38" s="38" t="s">
        <v>301</v>
      </c>
      <c r="J38" s="38" t="s">
        <v>78</v>
      </c>
      <c r="K38" s="38" t="s">
        <v>78</v>
      </c>
      <c r="L38" s="38" t="s">
        <v>168</v>
      </c>
      <c r="M38" s="38" t="s">
        <v>78</v>
      </c>
      <c r="N38" s="38" t="s">
        <v>78</v>
      </c>
      <c r="O38" s="38" t="s">
        <v>162</v>
      </c>
      <c r="P38" s="38" t="s">
        <v>78</v>
      </c>
      <c r="Q38" s="51" t="s">
        <v>78</v>
      </c>
      <c r="R38" s="52" t="s">
        <v>301</v>
      </c>
      <c r="S38" s="25" t="s">
        <v>163</v>
      </c>
      <c r="T38" s="70" t="s">
        <v>160</v>
      </c>
      <c r="U38" s="115" t="str">
        <f t="shared" si="1"/>
        <v>0.012</v>
      </c>
      <c r="V38" s="114"/>
      <c r="W38" s="114" t="str">
        <f t="shared" si="2"/>
        <v>0.002</v>
      </c>
      <c r="X38" s="114"/>
      <c r="Y38" s="114" t="str">
        <f t="shared" si="3"/>
        <v>0.007</v>
      </c>
      <c r="Z38" s="114"/>
      <c r="AA38" s="53">
        <f t="shared" si="0"/>
        <v>4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148</v>
      </c>
      <c r="G39" s="38" t="s">
        <v>78</v>
      </c>
      <c r="H39" s="38" t="s">
        <v>78</v>
      </c>
      <c r="I39" s="38" t="s">
        <v>148</v>
      </c>
      <c r="J39" s="38" t="s">
        <v>78</v>
      </c>
      <c r="K39" s="38" t="s">
        <v>78</v>
      </c>
      <c r="L39" s="38" t="s">
        <v>148</v>
      </c>
      <c r="M39" s="38" t="s">
        <v>78</v>
      </c>
      <c r="N39" s="38" t="s">
        <v>78</v>
      </c>
      <c r="O39" s="38" t="s">
        <v>148</v>
      </c>
      <c r="P39" s="38" t="s">
        <v>78</v>
      </c>
      <c r="Q39" s="51" t="s">
        <v>78</v>
      </c>
      <c r="R39" s="52" t="s">
        <v>148</v>
      </c>
      <c r="S39" s="25" t="s">
        <v>148</v>
      </c>
      <c r="T39" s="70" t="s">
        <v>148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4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171</v>
      </c>
      <c r="G40" s="38" t="s">
        <v>78</v>
      </c>
      <c r="H40" s="38" t="s">
        <v>78</v>
      </c>
      <c r="I40" s="38" t="s">
        <v>171</v>
      </c>
      <c r="J40" s="38" t="s">
        <v>78</v>
      </c>
      <c r="K40" s="38" t="s">
        <v>78</v>
      </c>
      <c r="L40" s="38" t="s">
        <v>171</v>
      </c>
      <c r="M40" s="38" t="s">
        <v>78</v>
      </c>
      <c r="N40" s="38" t="s">
        <v>78</v>
      </c>
      <c r="O40" s="38" t="s">
        <v>171</v>
      </c>
      <c r="P40" s="38" t="s">
        <v>78</v>
      </c>
      <c r="Q40" s="51" t="s">
        <v>78</v>
      </c>
      <c r="R40" s="52" t="s">
        <v>171</v>
      </c>
      <c r="S40" s="25" t="s">
        <v>171</v>
      </c>
      <c r="T40" s="70" t="s">
        <v>171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4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172</v>
      </c>
      <c r="G41" s="27" t="s">
        <v>78</v>
      </c>
      <c r="H41" s="38" t="s">
        <v>78</v>
      </c>
      <c r="I41" s="27" t="s">
        <v>172</v>
      </c>
      <c r="J41" s="38" t="s">
        <v>78</v>
      </c>
      <c r="K41" s="38" t="s">
        <v>78</v>
      </c>
      <c r="L41" s="27" t="s">
        <v>172</v>
      </c>
      <c r="M41" s="38" t="s">
        <v>78</v>
      </c>
      <c r="N41" s="38" t="s">
        <v>78</v>
      </c>
      <c r="O41" s="38" t="s">
        <v>172</v>
      </c>
      <c r="P41" s="38" t="s">
        <v>78</v>
      </c>
      <c r="Q41" s="51" t="s">
        <v>78</v>
      </c>
      <c r="R41" s="52" t="s">
        <v>172</v>
      </c>
      <c r="S41" s="25" t="s">
        <v>172</v>
      </c>
      <c r="T41" s="70" t="s">
        <v>172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4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173</v>
      </c>
      <c r="G42" s="27" t="s">
        <v>174</v>
      </c>
      <c r="H42" s="27" t="s">
        <v>177</v>
      </c>
      <c r="I42" s="27" t="s">
        <v>175</v>
      </c>
      <c r="J42" s="27" t="s">
        <v>176</v>
      </c>
      <c r="K42" s="27" t="s">
        <v>177</v>
      </c>
      <c r="L42" s="27" t="s">
        <v>177</v>
      </c>
      <c r="M42" s="27" t="s">
        <v>174</v>
      </c>
      <c r="N42" s="38" t="s">
        <v>174</v>
      </c>
      <c r="O42" s="38" t="s">
        <v>172</v>
      </c>
      <c r="P42" s="38" t="s">
        <v>173</v>
      </c>
      <c r="Q42" s="51" t="s">
        <v>173</v>
      </c>
      <c r="R42" s="52" t="s">
        <v>176</v>
      </c>
      <c r="S42" s="25" t="s">
        <v>172</v>
      </c>
      <c r="T42" s="70" t="s">
        <v>174</v>
      </c>
      <c r="U42" s="115" t="str">
        <f t="shared" si="1"/>
        <v>0.05</v>
      </c>
      <c r="V42" s="114"/>
      <c r="W42" s="114" t="str">
        <f t="shared" si="2"/>
        <v>&lt;0.01</v>
      </c>
      <c r="X42" s="114"/>
      <c r="Y42" s="114" t="str">
        <f t="shared" si="3"/>
        <v>0.02</v>
      </c>
      <c r="Z42" s="114"/>
      <c r="AA42" s="53">
        <f t="shared" si="0"/>
        <v>12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172</v>
      </c>
      <c r="G43" s="27" t="s">
        <v>172</v>
      </c>
      <c r="H43" s="27" t="s">
        <v>172</v>
      </c>
      <c r="I43" s="27" t="s">
        <v>172</v>
      </c>
      <c r="J43" s="27" t="s">
        <v>172</v>
      </c>
      <c r="K43" s="27" t="s">
        <v>172</v>
      </c>
      <c r="L43" s="27" t="s">
        <v>172</v>
      </c>
      <c r="M43" s="27" t="s">
        <v>172</v>
      </c>
      <c r="N43" s="38" t="s">
        <v>172</v>
      </c>
      <c r="O43" s="38" t="s">
        <v>172</v>
      </c>
      <c r="P43" s="38" t="s">
        <v>172</v>
      </c>
      <c r="Q43" s="51" t="s">
        <v>172</v>
      </c>
      <c r="R43" s="52" t="s">
        <v>172</v>
      </c>
      <c r="S43" s="25" t="s">
        <v>172</v>
      </c>
      <c r="T43" s="70" t="s">
        <v>172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12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172</v>
      </c>
      <c r="G44" s="27" t="s">
        <v>78</v>
      </c>
      <c r="H44" s="38" t="s">
        <v>78</v>
      </c>
      <c r="I44" s="27" t="s">
        <v>172</v>
      </c>
      <c r="J44" s="38" t="s">
        <v>78</v>
      </c>
      <c r="K44" s="38" t="s">
        <v>78</v>
      </c>
      <c r="L44" s="27" t="s">
        <v>172</v>
      </c>
      <c r="M44" s="38" t="s">
        <v>78</v>
      </c>
      <c r="N44" s="38" t="s">
        <v>78</v>
      </c>
      <c r="O44" s="38" t="s">
        <v>172</v>
      </c>
      <c r="P44" s="38" t="s">
        <v>78</v>
      </c>
      <c r="Q44" s="51" t="s">
        <v>78</v>
      </c>
      <c r="R44" s="52" t="s">
        <v>172</v>
      </c>
      <c r="S44" s="25" t="s">
        <v>172</v>
      </c>
      <c r="T44" s="70" t="s">
        <v>172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4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302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302</v>
      </c>
      <c r="S45" s="25" t="s">
        <v>302</v>
      </c>
      <c r="T45" s="70" t="s">
        <v>302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148</v>
      </c>
      <c r="G46" s="27" t="s">
        <v>148</v>
      </c>
      <c r="H46" s="27" t="s">
        <v>165</v>
      </c>
      <c r="I46" s="27" t="s">
        <v>163</v>
      </c>
      <c r="J46" s="27" t="s">
        <v>165</v>
      </c>
      <c r="K46" s="27" t="s">
        <v>148</v>
      </c>
      <c r="L46" s="27" t="s">
        <v>148</v>
      </c>
      <c r="M46" s="27" t="s">
        <v>148</v>
      </c>
      <c r="N46" s="38" t="s">
        <v>148</v>
      </c>
      <c r="O46" s="38" t="s">
        <v>165</v>
      </c>
      <c r="P46" s="38" t="s">
        <v>163</v>
      </c>
      <c r="Q46" s="51" t="s">
        <v>148</v>
      </c>
      <c r="R46" s="52" t="s">
        <v>163</v>
      </c>
      <c r="S46" s="25" t="s">
        <v>148</v>
      </c>
      <c r="T46" s="70" t="s">
        <v>148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12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181</v>
      </c>
      <c r="G47" s="27" t="s">
        <v>186</v>
      </c>
      <c r="H47" s="27" t="s">
        <v>377</v>
      </c>
      <c r="I47" s="27" t="s">
        <v>250</v>
      </c>
      <c r="J47" s="27" t="s">
        <v>378</v>
      </c>
      <c r="K47" s="27" t="s">
        <v>253</v>
      </c>
      <c r="L47" s="27" t="s">
        <v>379</v>
      </c>
      <c r="M47" s="27" t="s">
        <v>193</v>
      </c>
      <c r="N47" s="38" t="s">
        <v>282</v>
      </c>
      <c r="O47" s="38" t="s">
        <v>227</v>
      </c>
      <c r="P47" s="38" t="s">
        <v>323</v>
      </c>
      <c r="Q47" s="51" t="s">
        <v>184</v>
      </c>
      <c r="R47" s="52" t="s">
        <v>227</v>
      </c>
      <c r="S47" s="25" t="s">
        <v>377</v>
      </c>
      <c r="T47" s="70" t="s">
        <v>282</v>
      </c>
      <c r="U47" s="115" t="str">
        <f t="shared" si="1"/>
        <v>21.0</v>
      </c>
      <c r="V47" s="114"/>
      <c r="W47" s="114" t="str">
        <f t="shared" si="2"/>
        <v>12.3</v>
      </c>
      <c r="X47" s="114"/>
      <c r="Y47" s="114" t="str">
        <f t="shared" si="3"/>
        <v>16.2</v>
      </c>
      <c r="Z47" s="114"/>
      <c r="AA47" s="53">
        <f t="shared" si="0"/>
        <v>12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197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197</v>
      </c>
      <c r="S48" s="25" t="s">
        <v>197</v>
      </c>
      <c r="T48" s="70" t="s">
        <v>197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380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380</v>
      </c>
      <c r="S49" s="25" t="s">
        <v>380</v>
      </c>
      <c r="T49" s="70" t="s">
        <v>380</v>
      </c>
      <c r="U49" s="115" t="str">
        <f t="shared" si="1"/>
        <v>73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206</v>
      </c>
      <c r="H51" s="27" t="s">
        <v>205</v>
      </c>
      <c r="I51" s="27" t="s">
        <v>205</v>
      </c>
      <c r="J51" s="27" t="s">
        <v>205</v>
      </c>
      <c r="K51" s="27" t="s">
        <v>206</v>
      </c>
      <c r="L51" s="27" t="s">
        <v>205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205</v>
      </c>
      <c r="S51" s="25" t="s">
        <v>206</v>
      </c>
      <c r="T51" s="70" t="s">
        <v>205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204</v>
      </c>
      <c r="H52" s="27" t="s">
        <v>204</v>
      </c>
      <c r="I52" s="27" t="s">
        <v>204</v>
      </c>
      <c r="J52" s="27" t="s">
        <v>204</v>
      </c>
      <c r="K52" s="27" t="s">
        <v>204</v>
      </c>
      <c r="L52" s="27" t="s">
        <v>204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204</v>
      </c>
      <c r="S52" s="25" t="s">
        <v>204</v>
      </c>
      <c r="T52" s="70" t="s">
        <v>204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208</v>
      </c>
      <c r="G55" s="27" t="s">
        <v>140</v>
      </c>
      <c r="H55" s="27" t="s">
        <v>143</v>
      </c>
      <c r="I55" s="27" t="s">
        <v>143</v>
      </c>
      <c r="J55" s="27" t="s">
        <v>141</v>
      </c>
      <c r="K55" s="27" t="s">
        <v>139</v>
      </c>
      <c r="L55" s="27" t="s">
        <v>142</v>
      </c>
      <c r="M55" s="27" t="s">
        <v>139</v>
      </c>
      <c r="N55" s="38" t="s">
        <v>140</v>
      </c>
      <c r="O55" s="38" t="s">
        <v>152</v>
      </c>
      <c r="P55" s="38" t="s">
        <v>152</v>
      </c>
      <c r="Q55" s="51" t="s">
        <v>152</v>
      </c>
      <c r="R55" s="52" t="s">
        <v>142</v>
      </c>
      <c r="S55" s="25" t="s">
        <v>208</v>
      </c>
      <c r="T55" s="70" t="s">
        <v>139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12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209</v>
      </c>
      <c r="G56" s="27" t="s">
        <v>251</v>
      </c>
      <c r="H56" s="27" t="s">
        <v>127</v>
      </c>
      <c r="I56" s="27" t="s">
        <v>127</v>
      </c>
      <c r="J56" s="27" t="s">
        <v>284</v>
      </c>
      <c r="K56" s="27" t="s">
        <v>127</v>
      </c>
      <c r="L56" s="27" t="s">
        <v>127</v>
      </c>
      <c r="M56" s="27" t="s">
        <v>209</v>
      </c>
      <c r="N56" s="38" t="s">
        <v>209</v>
      </c>
      <c r="O56" s="38" t="s">
        <v>209</v>
      </c>
      <c r="P56" s="38" t="s">
        <v>209</v>
      </c>
      <c r="Q56" s="51" t="s">
        <v>210</v>
      </c>
      <c r="R56" s="52" t="s">
        <v>284</v>
      </c>
      <c r="S56" s="25" t="s">
        <v>210</v>
      </c>
      <c r="T56" s="70" t="s">
        <v>251</v>
      </c>
      <c r="U56" s="115" t="str">
        <f t="shared" si="1"/>
        <v>7.7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12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212</v>
      </c>
      <c r="G57" s="38" t="s">
        <v>212</v>
      </c>
      <c r="H57" s="38" t="s">
        <v>212</v>
      </c>
      <c r="I57" s="38" t="s">
        <v>212</v>
      </c>
      <c r="J57" s="38" t="s">
        <v>212</v>
      </c>
      <c r="K57" s="38" t="s">
        <v>212</v>
      </c>
      <c r="L57" s="38" t="s">
        <v>212</v>
      </c>
      <c r="M57" s="38" t="s">
        <v>212</v>
      </c>
      <c r="N57" s="38" t="s">
        <v>212</v>
      </c>
      <c r="O57" s="38" t="s">
        <v>212</v>
      </c>
      <c r="P57" s="38" t="s">
        <v>212</v>
      </c>
      <c r="Q57" s="51" t="s">
        <v>212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12</v>
      </c>
      <c r="W57" s="114" t="s">
        <v>64</v>
      </c>
      <c r="X57" s="114"/>
      <c r="Y57" s="114" t="s">
        <v>64</v>
      </c>
      <c r="Z57" s="114"/>
      <c r="AA57" s="53">
        <f t="shared" si="0"/>
        <v>12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212</v>
      </c>
      <c r="G58" s="27" t="s">
        <v>212</v>
      </c>
      <c r="H58" s="27" t="s">
        <v>212</v>
      </c>
      <c r="I58" s="27" t="s">
        <v>212</v>
      </c>
      <c r="J58" s="27" t="s">
        <v>212</v>
      </c>
      <c r="K58" s="27" t="s">
        <v>212</v>
      </c>
      <c r="L58" s="27" t="s">
        <v>212</v>
      </c>
      <c r="M58" s="27" t="s">
        <v>212</v>
      </c>
      <c r="N58" s="38" t="s">
        <v>212</v>
      </c>
      <c r="O58" s="38" t="s">
        <v>212</v>
      </c>
      <c r="P58" s="38" t="s">
        <v>212</v>
      </c>
      <c r="Q58" s="51" t="s">
        <v>212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12</v>
      </c>
      <c r="W58" s="114" t="s">
        <v>64</v>
      </c>
      <c r="X58" s="114"/>
      <c r="Y58" s="114" t="s">
        <v>64</v>
      </c>
      <c r="Z58" s="114"/>
      <c r="AA58" s="53">
        <f t="shared" si="0"/>
        <v>12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213</v>
      </c>
      <c r="G59" s="27" t="s">
        <v>213</v>
      </c>
      <c r="H59" s="27" t="s">
        <v>213</v>
      </c>
      <c r="I59" s="27" t="s">
        <v>213</v>
      </c>
      <c r="J59" s="27" t="s">
        <v>213</v>
      </c>
      <c r="K59" s="27" t="s">
        <v>213</v>
      </c>
      <c r="L59" s="27" t="s">
        <v>213</v>
      </c>
      <c r="M59" s="27" t="s">
        <v>213</v>
      </c>
      <c r="N59" s="38" t="s">
        <v>213</v>
      </c>
      <c r="O59" s="38" t="s">
        <v>213</v>
      </c>
      <c r="P59" s="38" t="s">
        <v>213</v>
      </c>
      <c r="Q59" s="51" t="s">
        <v>213</v>
      </c>
      <c r="R59" s="52" t="s">
        <v>213</v>
      </c>
      <c r="S59" s="25" t="s">
        <v>213</v>
      </c>
      <c r="T59" s="70" t="s">
        <v>213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12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155</v>
      </c>
      <c r="G60" s="31" t="s">
        <v>155</v>
      </c>
      <c r="H60" s="31" t="s">
        <v>155</v>
      </c>
      <c r="I60" s="31" t="s">
        <v>155</v>
      </c>
      <c r="J60" s="31" t="s">
        <v>155</v>
      </c>
      <c r="K60" s="31" t="s">
        <v>155</v>
      </c>
      <c r="L60" s="31" t="s">
        <v>155</v>
      </c>
      <c r="M60" s="31" t="s">
        <v>155</v>
      </c>
      <c r="N60" s="103" t="s">
        <v>155</v>
      </c>
      <c r="O60" s="103" t="s">
        <v>155</v>
      </c>
      <c r="P60" s="103" t="s">
        <v>155</v>
      </c>
      <c r="Q60" s="104" t="s">
        <v>155</v>
      </c>
      <c r="R60" s="65" t="s">
        <v>155</v>
      </c>
      <c r="S60" s="32" t="s">
        <v>155</v>
      </c>
      <c r="T60" s="71" t="s">
        <v>155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12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26</vt:i4>
      </vt:variant>
    </vt:vector>
  </HeadingPairs>
  <TitlesOfParts>
    <vt:vector size="52" baseType="lpstr">
      <vt:lpstr>仁井田浄水場浄水</vt:lpstr>
      <vt:lpstr>手形山配水池</vt:lpstr>
      <vt:lpstr>金足小泉給水栓</vt:lpstr>
      <vt:lpstr>上北手百崎給水栓</vt:lpstr>
      <vt:lpstr>太平山谷給水栓</vt:lpstr>
      <vt:lpstr>豊岩配水池</vt:lpstr>
      <vt:lpstr>豊岩小山給水栓</vt:lpstr>
      <vt:lpstr>山王六丁目給水栓</vt:lpstr>
      <vt:lpstr>御所野元町給水栓</vt:lpstr>
      <vt:lpstr>雄和平沢給水栓</vt:lpstr>
      <vt:lpstr>雄和戸賀沢給水栓</vt:lpstr>
      <vt:lpstr>雄和椿川給水栓</vt:lpstr>
      <vt:lpstr>雄和女米木給水栓</vt:lpstr>
      <vt:lpstr>豊岩浄水場浄水</vt:lpstr>
      <vt:lpstr>浜田配水池</vt:lpstr>
      <vt:lpstr>新屋元町給水栓</vt:lpstr>
      <vt:lpstr>下浜名ケ沢給水栓</vt:lpstr>
      <vt:lpstr>寺内鵜ノ木給水栓</vt:lpstr>
      <vt:lpstr>仁別浄水場浄水</vt:lpstr>
      <vt:lpstr>山内字藤倉給水栓</vt:lpstr>
      <vt:lpstr>松渕浄水場浄水</vt:lpstr>
      <vt:lpstr>河辺戸島給水栓</vt:lpstr>
      <vt:lpstr>河辺諸井給水栓</vt:lpstr>
      <vt:lpstr>俄沢浄水場浄水</vt:lpstr>
      <vt:lpstr>河辺高岡給水栓</vt:lpstr>
      <vt:lpstr>河辺三内給水栓</vt:lpstr>
      <vt:lpstr>下浜名ケ沢給水栓!Print_Area</vt:lpstr>
      <vt:lpstr>河辺戸島給水栓!Print_Area</vt:lpstr>
      <vt:lpstr>河辺高岡給水栓!Print_Area</vt:lpstr>
      <vt:lpstr>河辺三内給水栓!Print_Area</vt:lpstr>
      <vt:lpstr>河辺諸井給水栓!Print_Area</vt:lpstr>
      <vt:lpstr>俄沢浄水場浄水!Print_Area</vt:lpstr>
      <vt:lpstr>金足小泉給水栓!Print_Area</vt:lpstr>
      <vt:lpstr>御所野元町給水栓!Print_Area</vt:lpstr>
      <vt:lpstr>山王六丁目給水栓!Print_Area</vt:lpstr>
      <vt:lpstr>山内字藤倉給水栓!Print_Area</vt:lpstr>
      <vt:lpstr>寺内鵜ノ木給水栓!Print_Area</vt:lpstr>
      <vt:lpstr>手形山配水池!Print_Area</vt:lpstr>
      <vt:lpstr>松渕浄水場浄水!Print_Area</vt:lpstr>
      <vt:lpstr>上北手百崎給水栓!Print_Area</vt:lpstr>
      <vt:lpstr>新屋元町給水栓!Print_Area</vt:lpstr>
      <vt:lpstr>仁井田浄水場浄水!Print_Area</vt:lpstr>
      <vt:lpstr>仁別浄水場浄水!Print_Area</vt:lpstr>
      <vt:lpstr>太平山谷給水栓!Print_Area</vt:lpstr>
      <vt:lpstr>浜田配水池!Print_Area</vt:lpstr>
      <vt:lpstr>豊岩小山給水栓!Print_Area</vt:lpstr>
      <vt:lpstr>豊岩浄水場浄水!Print_Area</vt:lpstr>
      <vt:lpstr>豊岩配水池!Print_Area</vt:lpstr>
      <vt:lpstr>雄和戸賀沢給水栓!Print_Area</vt:lpstr>
      <vt:lpstr>雄和女米木給水栓!Print_Area</vt:lpstr>
      <vt:lpstr>雄和椿川給水栓!Print_Area</vt:lpstr>
      <vt:lpstr>雄和平沢給水栓!Print_Area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</dc:creator>
  <cp:lastModifiedBy>water</cp:lastModifiedBy>
  <cp:lastPrinted>2026-03-16T07:58:56Z</cp:lastPrinted>
  <dcterms:created xsi:type="dcterms:W3CDTF">2008-11-27T06:26:56Z</dcterms:created>
  <dcterms:modified xsi:type="dcterms:W3CDTF">2026-03-16T07:59:23Z</dcterms:modified>
</cp:coreProperties>
</file>