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030020000 一般利用\06 利用提出用（原本）\R8\"/>
    </mc:Choice>
  </mc:AlternateContent>
  <bookViews>
    <workbookView xWindow="-105" yWindow="-105" windowWidth="23250" windowHeight="12450"/>
  </bookViews>
  <sheets>
    <sheet name="①活動計画書（１泊２日）" sheetId="1" r:id="rId1"/>
    <sheet name="②宿泊者名簿（１泊２日）" sheetId="4" r:id="rId2"/>
    <sheet name="③用具貸出票" sheetId="5" r:id="rId3"/>
    <sheet name="④食事等注文票" sheetId="6" r:id="rId4"/>
    <sheet name="⑤食堂テーブル座席票" sheetId="10" r:id="rId5"/>
    <sheet name="⑥木材注文票" sheetId="12" r:id="rId6"/>
    <sheet name="⑦使用料試算" sheetId="8" r:id="rId7"/>
    <sheet name="Sheet1" sheetId="11" r:id="rId8"/>
  </sheets>
  <definedNames>
    <definedName name="_xlnm.Print_Area" localSheetId="0">'①活動計画書（１泊２日）'!$A$1:$AE$58</definedName>
    <definedName name="_xlnm.Print_Area" localSheetId="3">④食事等注文票!$A$1:$I$45</definedName>
    <definedName name="_xlnm.Print_Area" localSheetId="4">⑤食堂テーブル座席票!$A$1:$AW$74</definedName>
    <definedName name="_xlnm.Print_Area" localSheetId="5">⑥木材注文票!$A$1:$F$27</definedName>
    <definedName name="_xlnm.Print_Area" localSheetId="6">⑦使用料試算!$A$1:$M$58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2" l="1"/>
  <c r="B7" i="12"/>
  <c r="L47" i="8" l="1"/>
  <c r="L32" i="8"/>
  <c r="L33" i="8"/>
  <c r="L34" i="8"/>
  <c r="L35" i="8"/>
  <c r="L36" i="8"/>
  <c r="L37" i="8"/>
  <c r="L38" i="8"/>
  <c r="L39" i="8"/>
  <c r="L40" i="8"/>
  <c r="F41" i="8"/>
  <c r="L41" i="8" s="1"/>
  <c r="F42" i="8"/>
  <c r="L42" i="8" s="1"/>
  <c r="F43" i="8"/>
  <c r="L43" i="8" s="1"/>
  <c r="L44" i="8" l="1"/>
  <c r="F26" i="6"/>
  <c r="F24" i="6"/>
  <c r="F22" i="6"/>
  <c r="C5" i="6" l="1"/>
  <c r="A2" i="12" l="1"/>
  <c r="E16" i="12" l="1"/>
  <c r="E15" i="12"/>
  <c r="E14" i="12"/>
  <c r="E13" i="12"/>
  <c r="E17" i="12" s="1"/>
  <c r="F41" i="4" l="1"/>
  <c r="C41" i="4"/>
  <c r="E41" i="4"/>
  <c r="F4" i="4" l="1"/>
  <c r="E4" i="4"/>
  <c r="C4" i="4"/>
  <c r="E5" i="6"/>
  <c r="A3" i="5"/>
  <c r="F27" i="6"/>
  <c r="F25" i="6"/>
  <c r="F23" i="6"/>
  <c r="G1" i="6"/>
  <c r="AK1" i="10"/>
  <c r="H10" i="8"/>
  <c r="H9" i="8"/>
  <c r="F10" i="8"/>
  <c r="F9" i="8"/>
  <c r="I10" i="8"/>
  <c r="G10" i="8"/>
  <c r="E10" i="8"/>
  <c r="I9" i="8"/>
  <c r="G9" i="8"/>
  <c r="E9" i="8"/>
  <c r="K6" i="8" l="1"/>
  <c r="H6" i="8"/>
  <c r="E6" i="8"/>
  <c r="AK4" i="10"/>
  <c r="G3" i="6"/>
  <c r="H4" i="6"/>
  <c r="G4" i="6"/>
  <c r="H3" i="6"/>
  <c r="F4" i="5"/>
  <c r="H22" i="6" l="1"/>
  <c r="H24" i="6"/>
  <c r="H26" i="6"/>
  <c r="E5" i="8" l="1"/>
  <c r="F4" i="10"/>
  <c r="I36" i="4"/>
  <c r="L50" i="8" l="1"/>
  <c r="L53" i="8"/>
  <c r="H21" i="6" l="1"/>
  <c r="H20" i="6"/>
  <c r="H19" i="6"/>
  <c r="H18" i="6"/>
  <c r="H17" i="6"/>
  <c r="H16" i="6"/>
  <c r="H15" i="6"/>
  <c r="H14" i="6"/>
  <c r="H13" i="6"/>
  <c r="H11" i="6"/>
  <c r="H12" i="6"/>
  <c r="H10" i="6"/>
  <c r="E4" i="8" l="1"/>
  <c r="E3" i="8"/>
  <c r="C3" i="6"/>
  <c r="B4" i="5"/>
  <c r="C3" i="4"/>
  <c r="C40" i="4" s="1"/>
  <c r="L54" i="8" l="1"/>
  <c r="L40" i="4" l="1"/>
  <c r="H40" i="4"/>
  <c r="M73" i="4"/>
  <c r="L73" i="4"/>
  <c r="K73" i="4"/>
  <c r="J73" i="4"/>
  <c r="I73" i="4"/>
  <c r="H73" i="4"/>
  <c r="M36" i="4"/>
  <c r="L36" i="4"/>
  <c r="K36" i="4"/>
  <c r="J36" i="4"/>
  <c r="H36" i="4"/>
  <c r="Z14" i="1"/>
  <c r="W14" i="1"/>
  <c r="T14" i="1"/>
  <c r="AC13" i="1"/>
  <c r="AC12" i="1"/>
  <c r="AC14" i="1" l="1"/>
  <c r="L56" i="8" l="1"/>
  <c r="L55" i="8"/>
  <c r="F57" i="8" s="1"/>
  <c r="J10" i="8"/>
  <c r="J9" i="8"/>
  <c r="K11" i="8"/>
  <c r="I11" i="8"/>
  <c r="H11" i="8"/>
  <c r="G11" i="8"/>
  <c r="F11" i="8"/>
  <c r="E11" i="8"/>
  <c r="L27" i="8"/>
  <c r="L26" i="8"/>
  <c r="L25" i="8"/>
  <c r="L24" i="8"/>
  <c r="L23" i="8"/>
  <c r="L28" i="8"/>
  <c r="L22" i="8"/>
  <c r="J11" i="8" l="1"/>
  <c r="L21" i="8"/>
  <c r="L20" i="8"/>
  <c r="L19" i="8"/>
  <c r="L18" i="8"/>
  <c r="L17" i="8"/>
  <c r="L16" i="8"/>
  <c r="L15" i="8"/>
  <c r="L14" i="8"/>
  <c r="F29" i="8" l="1"/>
  <c r="F58" i="8" s="1"/>
  <c r="H31" i="6"/>
  <c r="H28" i="6" l="1"/>
  <c r="H35" i="6" s="1"/>
</calcChain>
</file>

<file path=xl/comments1.xml><?xml version="1.0" encoding="utf-8"?>
<comments xmlns="http://schemas.openxmlformats.org/spreadsheetml/2006/main">
  <authors>
    <author>inecx</author>
  </authors>
  <commentList>
    <comment ref="C31" authorId="0" shapeId="0">
      <text>
        <r>
          <rPr>
            <sz val="9"/>
            <color indexed="81"/>
            <rFont val="ＭＳ Ｐゴシック"/>
            <family val="3"/>
            <charset val="128"/>
          </rPr>
          <t>希望する方を○で囲む</t>
        </r>
      </text>
    </comment>
    <comment ref="F31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希望する食品の金額を数字のみ手入力
・カレーライス  450円
・焼きそば 　　　350円
</t>
        </r>
      </text>
    </comment>
    <comment ref="C33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野菜の処理について、どちらかを○で囲む
</t>
        </r>
      </text>
    </comment>
  </commentList>
</comments>
</file>

<file path=xl/comments2.xml><?xml version="1.0" encoding="utf-8"?>
<comments xmlns="http://schemas.openxmlformats.org/spreadsheetml/2006/main">
  <authors>
    <author>inecx</author>
  </authors>
  <commentList>
    <comment ref="B26" authorId="0" shapeId="0">
      <text>
        <r>
          <rPr>
            <sz val="12"/>
            <color indexed="81"/>
            <rFont val="ＭＳ Ｐゴシック"/>
            <family val="3"/>
            <charset val="128"/>
          </rPr>
          <t>支払い方法を選択し、○で囲む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inecx</author>
  </authors>
  <commentList>
    <comment ref="D41" authorId="0" shapeId="0">
      <text>
        <r>
          <rPr>
            <b/>
            <sz val="12"/>
            <color indexed="10"/>
            <rFont val="ＭＳ Ｐゴシック"/>
            <family val="3"/>
            <charset val="128"/>
          </rPr>
          <t>プルダウンで、商品を選択</t>
        </r>
      </text>
    </comment>
    <comment ref="D42" authorId="0" shapeId="0">
      <text>
        <r>
          <rPr>
            <b/>
            <sz val="12"/>
            <color indexed="10"/>
            <rFont val="ＭＳ Ｐゴシック"/>
            <family val="3"/>
            <charset val="128"/>
          </rPr>
          <t>プルダウンで、商品を選択</t>
        </r>
      </text>
    </comment>
    <comment ref="D43" authorId="0" shapeId="0">
      <text>
        <r>
          <rPr>
            <b/>
            <sz val="12"/>
            <color indexed="10"/>
            <rFont val="ＭＳ Ｐゴシック"/>
            <family val="3"/>
            <charset val="128"/>
          </rPr>
          <t>プルダウンで、商品を選択</t>
        </r>
      </text>
    </comment>
    <comment ref="H47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希望する食品の金額を数字のみ手入力
・カレーライス  450円
・焼きそば 　　　350円
</t>
        </r>
      </text>
    </comment>
  </commentList>
</comments>
</file>

<file path=xl/sharedStrings.xml><?xml version="1.0" encoding="utf-8"?>
<sst xmlns="http://schemas.openxmlformats.org/spreadsheetml/2006/main" count="536" uniqueCount="305">
  <si>
    <t>２階</t>
    <rPh sb="1" eb="2">
      <t>カイ</t>
    </rPh>
    <phoneticPr fontId="2"/>
  </si>
  <si>
    <t>人数</t>
    <rPh sb="0" eb="2">
      <t>ニンズウ</t>
    </rPh>
    <phoneticPr fontId="2"/>
  </si>
  <si>
    <t>１階</t>
    <rPh sb="1" eb="2">
      <t>カイ</t>
    </rPh>
    <phoneticPr fontId="2"/>
  </si>
  <si>
    <t>(定員12名)</t>
    <rPh sb="1" eb="3">
      <t>テイイン</t>
    </rPh>
    <rPh sb="5" eb="6">
      <t>メイ</t>
    </rPh>
    <phoneticPr fontId="2"/>
  </si>
  <si>
    <t>記入例</t>
    <rPh sb="0" eb="2">
      <t>キニュウ</t>
    </rPh>
    <rPh sb="2" eb="3">
      <t>レイ</t>
    </rPh>
    <phoneticPr fontId="2"/>
  </si>
  <si>
    <t>かしわ</t>
    <phoneticPr fontId="2"/>
  </si>
  <si>
    <t>かえで</t>
    <phoneticPr fontId="2"/>
  </si>
  <si>
    <t>く  り</t>
    <phoneticPr fontId="2"/>
  </si>
  <si>
    <t>さくら</t>
    <phoneticPr fontId="2"/>
  </si>
  <si>
    <t>す  ぎ</t>
    <phoneticPr fontId="2"/>
  </si>
  <si>
    <t>な  ら</t>
    <phoneticPr fontId="2"/>
  </si>
  <si>
    <t>ま  つ</t>
    <phoneticPr fontId="2"/>
  </si>
  <si>
    <t>ふ  じ</t>
    <phoneticPr fontId="2"/>
  </si>
  <si>
    <t>(定員18名)</t>
    <rPh sb="1" eb="3">
      <t>テイイン</t>
    </rPh>
    <rPh sb="5" eb="6">
      <t>メイ</t>
    </rPh>
    <phoneticPr fontId="2"/>
  </si>
  <si>
    <t>(定員11名)</t>
    <rPh sb="1" eb="3">
      <t>テイイン</t>
    </rPh>
    <rPh sb="5" eb="6">
      <t>メイ</t>
    </rPh>
    <phoneticPr fontId="2"/>
  </si>
  <si>
    <t>(定員４名)</t>
    <rPh sb="1" eb="3">
      <t>テイイン</t>
    </rPh>
    <rPh sb="4" eb="5">
      <t>メイ</t>
    </rPh>
    <phoneticPr fontId="2"/>
  </si>
  <si>
    <t>うつぎ</t>
    <phoneticPr fontId="2"/>
  </si>
  <si>
    <t>けやき</t>
    <phoneticPr fontId="2"/>
  </si>
  <si>
    <t>さつき</t>
    <phoneticPr fontId="2"/>
  </si>
  <si>
    <t>つつじ</t>
    <phoneticPr fontId="2"/>
  </si>
  <si>
    <t>つばき</t>
    <phoneticPr fontId="2"/>
  </si>
  <si>
    <t>あじさい</t>
    <phoneticPr fontId="2"/>
  </si>
  <si>
    <t>しゃくなげ</t>
    <phoneticPr fontId="2"/>
  </si>
  <si>
    <t>ななかまど</t>
    <phoneticPr fontId="2"/>
  </si>
  <si>
    <t>女</t>
    <rPh sb="0" eb="1">
      <t>オンナ</t>
    </rPh>
    <phoneticPr fontId="2"/>
  </si>
  <si>
    <t>午前</t>
    <rPh sb="0" eb="2">
      <t>ゴゼン</t>
    </rPh>
    <phoneticPr fontId="2"/>
  </si>
  <si>
    <t>午後</t>
    <rPh sb="0" eb="2">
      <t>ゴゴ</t>
    </rPh>
    <phoneticPr fontId="2"/>
  </si>
  <si>
    <t>館外</t>
    <rPh sb="0" eb="1">
      <t>カン</t>
    </rPh>
    <rPh sb="1" eb="2">
      <t>ソト</t>
    </rPh>
    <phoneticPr fontId="2"/>
  </si>
  <si>
    <t>う  め</t>
    <phoneticPr fontId="2"/>
  </si>
  <si>
    <t>利用人数</t>
    <rPh sb="0" eb="2">
      <t>リヨウ</t>
    </rPh>
    <rPh sb="2" eb="4">
      <t>ニンズウ</t>
    </rPh>
    <phoneticPr fontId="2"/>
  </si>
  <si>
    <t>男</t>
    <rPh sb="0" eb="1">
      <t>オトコ</t>
    </rPh>
    <phoneticPr fontId="2"/>
  </si>
  <si>
    <t>計</t>
    <rPh sb="0" eb="1">
      <t>ケイ</t>
    </rPh>
    <phoneticPr fontId="2"/>
  </si>
  <si>
    <t>小中学生</t>
    <rPh sb="0" eb="4">
      <t>ショウチュウガクセイ</t>
    </rPh>
    <phoneticPr fontId="2"/>
  </si>
  <si>
    <t>一    般</t>
    <rPh sb="0" eb="1">
      <t>イッ</t>
    </rPh>
    <rPh sb="5" eb="6">
      <t>ハン</t>
    </rPh>
    <phoneticPr fontId="2"/>
  </si>
  <si>
    <t>合    計</t>
    <rPh sb="0" eb="1">
      <t>ゴウ</t>
    </rPh>
    <rPh sb="5" eb="6">
      <t>ケイ</t>
    </rPh>
    <phoneticPr fontId="2"/>
  </si>
  <si>
    <t>区分</t>
    <rPh sb="0" eb="2">
      <t>クブン</t>
    </rPh>
    <phoneticPr fontId="2"/>
  </si>
  <si>
    <t>氏 名</t>
    <rPh sb="0" eb="1">
      <t>シ</t>
    </rPh>
    <rPh sb="2" eb="3">
      <t>メイ</t>
    </rPh>
    <phoneticPr fontId="2"/>
  </si>
  <si>
    <t>住 所</t>
    <rPh sb="0" eb="1">
      <t>ジュウ</t>
    </rPh>
    <rPh sb="2" eb="3">
      <t>ショ</t>
    </rPh>
    <phoneticPr fontId="2"/>
  </si>
  <si>
    <t>代表者</t>
    <rPh sb="0" eb="3">
      <t>ダイヒョウシャ</t>
    </rPh>
    <phoneticPr fontId="2"/>
  </si>
  <si>
    <t>携帯電話</t>
    <rPh sb="0" eb="2">
      <t>ケイタイ</t>
    </rPh>
    <rPh sb="2" eb="4">
      <t>デンワ</t>
    </rPh>
    <phoneticPr fontId="2"/>
  </si>
  <si>
    <t>Ｆ Ａ Ｘ</t>
    <phoneticPr fontId="2"/>
  </si>
  <si>
    <t>自宅TEL.</t>
    <rPh sb="0" eb="2">
      <t>ジタク</t>
    </rPh>
    <phoneticPr fontId="2"/>
  </si>
  <si>
    <t>利用目的</t>
    <rPh sb="0" eb="2">
      <t>リヨウ</t>
    </rPh>
    <rPh sb="2" eb="4">
      <t>モクテキ</t>
    </rPh>
    <phoneticPr fontId="2"/>
  </si>
  <si>
    <t>団 体 名</t>
    <rPh sb="0" eb="1">
      <t>ダン</t>
    </rPh>
    <rPh sb="2" eb="3">
      <t>カラダ</t>
    </rPh>
    <rPh sb="4" eb="5">
      <t>メイ</t>
    </rPh>
    <phoneticPr fontId="2"/>
  </si>
  <si>
    <t>申込年月日：</t>
    <rPh sb="0" eb="2">
      <t>モウシコミ</t>
    </rPh>
    <rPh sb="2" eb="5">
      <t>ネンガッピ</t>
    </rPh>
    <phoneticPr fontId="2"/>
  </si>
  <si>
    <t>秋田市太平山自然学習センター活動計画書（一般利用）</t>
    <rPh sb="0" eb="3">
      <t>アキタシ</t>
    </rPh>
    <rPh sb="3" eb="6">
      <t>タイヘイザン</t>
    </rPh>
    <rPh sb="6" eb="8">
      <t>シゼン</t>
    </rPh>
    <rPh sb="8" eb="10">
      <t>ガクシュウ</t>
    </rPh>
    <rPh sb="14" eb="16">
      <t>カツドウ</t>
    </rPh>
    <rPh sb="16" eb="19">
      <t>ケイカクショ</t>
    </rPh>
    <rPh sb="20" eb="22">
      <t>イッパン</t>
    </rPh>
    <rPh sb="22" eb="24">
      <t>リヨウ</t>
    </rPh>
    <phoneticPr fontId="2"/>
  </si>
  <si>
    <t>）</t>
    <phoneticPr fontId="2"/>
  </si>
  <si>
    <t>（</t>
    <phoneticPr fontId="2"/>
  </si>
  <si>
    <t>受付担当</t>
    <rPh sb="0" eb="2">
      <t>ウケツケ</t>
    </rPh>
    <rPh sb="2" eb="4">
      <t>タントウ</t>
    </rPh>
    <phoneticPr fontId="2"/>
  </si>
  <si>
    <t>宿 泊 場 所</t>
    <rPh sb="0" eb="1">
      <t>ヤド</t>
    </rPh>
    <rPh sb="2" eb="3">
      <t>ハク</t>
    </rPh>
    <rPh sb="4" eb="5">
      <t>バ</t>
    </rPh>
    <rPh sb="6" eb="7">
      <t>ショ</t>
    </rPh>
    <phoneticPr fontId="2"/>
  </si>
  <si>
    <t>館 内</t>
    <rPh sb="0" eb="1">
      <t>カン</t>
    </rPh>
    <rPh sb="2" eb="3">
      <t>ウチ</t>
    </rPh>
    <phoneticPr fontId="2"/>
  </si>
  <si>
    <t>時刻</t>
    <rPh sb="0" eb="2">
      <t>ジコク</t>
    </rPh>
    <phoneticPr fontId="2"/>
  </si>
  <si>
    <t>活動内容</t>
    <rPh sb="0" eb="2">
      <t>カツドウ</t>
    </rPh>
    <rPh sb="2" eb="4">
      <t>ナイヨウ</t>
    </rPh>
    <phoneticPr fontId="2"/>
  </si>
  <si>
    <t>活動場所</t>
    <rPh sb="0" eb="2">
      <t>カツドウ</t>
    </rPh>
    <rPh sb="2" eb="4">
      <t>バショ</t>
    </rPh>
    <phoneticPr fontId="2"/>
  </si>
  <si>
    <t>備  考</t>
    <rPh sb="0" eb="1">
      <t>ソナエ</t>
    </rPh>
    <rPh sb="3" eb="4">
      <t>コウ</t>
    </rPh>
    <phoneticPr fontId="2"/>
  </si>
  <si>
    <t>１日目</t>
    <rPh sb="1" eb="2">
      <t>ヒ</t>
    </rPh>
    <rPh sb="2" eb="3">
      <t>メ</t>
    </rPh>
    <phoneticPr fontId="2"/>
  </si>
  <si>
    <t>２日目</t>
    <rPh sb="1" eb="2">
      <t>ヒ</t>
    </rPh>
    <rPh sb="2" eb="3">
      <t>メ</t>
    </rPh>
    <phoneticPr fontId="2"/>
  </si>
  <si>
    <t>午前の活動</t>
    <rPh sb="0" eb="2">
      <t>ゴゼン</t>
    </rPh>
    <rPh sb="3" eb="5">
      <t>カツドウ</t>
    </rPh>
    <phoneticPr fontId="2"/>
  </si>
  <si>
    <t>午後の活動</t>
    <rPh sb="0" eb="2">
      <t>ゴゴ</t>
    </rPh>
    <rPh sb="3" eb="5">
      <t>カツドウ</t>
    </rPh>
    <phoneticPr fontId="2"/>
  </si>
  <si>
    <t>活  動  予  定</t>
    <rPh sb="0" eb="1">
      <t>カツ</t>
    </rPh>
    <rPh sb="3" eb="4">
      <t>ドウ</t>
    </rPh>
    <rPh sb="6" eb="7">
      <t>ヨ</t>
    </rPh>
    <rPh sb="9" eb="10">
      <t>サダム</t>
    </rPh>
    <phoneticPr fontId="2"/>
  </si>
  <si>
    <t>消灯</t>
    <rPh sb="0" eb="2">
      <t>ショウトウ</t>
    </rPh>
    <phoneticPr fontId="2"/>
  </si>
  <si>
    <t>食</t>
    <rPh sb="0" eb="1">
      <t>ショク</t>
    </rPh>
    <phoneticPr fontId="2"/>
  </si>
  <si>
    <t>朝食</t>
    <rPh sb="0" eb="2">
      <t>チョウショク</t>
    </rPh>
    <phoneticPr fontId="2"/>
  </si>
  <si>
    <t>昼食</t>
    <rPh sb="0" eb="1">
      <t>ヒル</t>
    </rPh>
    <phoneticPr fontId="2"/>
  </si>
  <si>
    <t>夕食</t>
    <rPh sb="0" eb="1">
      <t>ユウ</t>
    </rPh>
    <phoneticPr fontId="2"/>
  </si>
  <si>
    <t>備 考</t>
    <rPh sb="0" eb="1">
      <t>ソナエ</t>
    </rPh>
    <rPh sb="2" eb="3">
      <t>コウ</t>
    </rPh>
    <phoneticPr fontId="2"/>
  </si>
  <si>
    <t>シーツ等</t>
    <rPh sb="3" eb="4">
      <t>トウ</t>
    </rPh>
    <phoneticPr fontId="2"/>
  </si>
  <si>
    <t>職場TEL.</t>
    <rPh sb="0" eb="2">
      <t>ショクバ</t>
    </rPh>
    <phoneticPr fontId="2"/>
  </si>
  <si>
    <t>10名</t>
    <rPh sb="2" eb="3">
      <t>メイ</t>
    </rPh>
    <phoneticPr fontId="2"/>
  </si>
  <si>
    <t>食事等の注文</t>
    <rPh sb="0" eb="2">
      <t>ショクジ</t>
    </rPh>
    <rPh sb="2" eb="3">
      <t>トウ</t>
    </rPh>
    <rPh sb="4" eb="6">
      <t>チュウモン</t>
    </rPh>
    <phoneticPr fontId="2"/>
  </si>
  <si>
    <t>№</t>
    <phoneticPr fontId="2"/>
  </si>
  <si>
    <t>性別</t>
    <rPh sb="0" eb="2">
      <t>セイベツ</t>
    </rPh>
    <phoneticPr fontId="2"/>
  </si>
  <si>
    <t>年齢</t>
    <rPh sb="0" eb="2">
      <t>ネンレイ</t>
    </rPh>
    <phoneticPr fontId="2"/>
  </si>
  <si>
    <t>氏    名</t>
    <rPh sb="0" eb="1">
      <t>シ</t>
    </rPh>
    <rPh sb="5" eb="6">
      <t>メイ</t>
    </rPh>
    <phoneticPr fontId="2"/>
  </si>
  <si>
    <t>住          所</t>
    <rPh sb="0" eb="1">
      <t>ジュウ</t>
    </rPh>
    <rPh sb="11" eb="12">
      <t>ショ</t>
    </rPh>
    <phoneticPr fontId="2"/>
  </si>
  <si>
    <r>
      <t xml:space="preserve">職  業  等
</t>
    </r>
    <r>
      <rPr>
        <sz val="8"/>
        <color theme="1"/>
        <rFont val="ＭＳ ゴシック"/>
        <family val="3"/>
        <charset val="128"/>
      </rPr>
      <t>(勤務先・学校名)</t>
    </r>
    <rPh sb="0" eb="1">
      <t>ショク</t>
    </rPh>
    <rPh sb="3" eb="4">
      <t>ギョウ</t>
    </rPh>
    <rPh sb="6" eb="7">
      <t>トウ</t>
    </rPh>
    <rPh sb="9" eb="12">
      <t>キンムサキ</t>
    </rPh>
    <rPh sb="13" eb="15">
      <t>ガッコウ</t>
    </rPh>
    <rPh sb="15" eb="16">
      <t>メイ</t>
    </rPh>
    <phoneticPr fontId="2"/>
  </si>
  <si>
    <r>
      <t xml:space="preserve">備    考
</t>
    </r>
    <r>
      <rPr>
        <sz val="8"/>
        <color theme="1"/>
        <rFont val="ＭＳ ゴシック"/>
        <family val="3"/>
        <charset val="128"/>
      </rPr>
      <t>(国籍・旅券番号)</t>
    </r>
    <rPh sb="0" eb="1">
      <t>ソナエ</t>
    </rPh>
    <rPh sb="5" eb="6">
      <t>コウ</t>
    </rPh>
    <rPh sb="8" eb="10">
      <t>コクセキ</t>
    </rPh>
    <rPh sb="11" eb="13">
      <t>リョケン</t>
    </rPh>
    <rPh sb="13" eb="15">
      <t>バンゴウ</t>
    </rPh>
    <phoneticPr fontId="2"/>
  </si>
  <si>
    <t>昼 食</t>
    <rPh sb="0" eb="1">
      <t>ヒル</t>
    </rPh>
    <rPh sb="2" eb="3">
      <t>ショク</t>
    </rPh>
    <phoneticPr fontId="2"/>
  </si>
  <si>
    <t>夕 食</t>
    <rPh sb="0" eb="1">
      <t>ユウ</t>
    </rPh>
    <rPh sb="2" eb="3">
      <t>ショク</t>
    </rPh>
    <phoneticPr fontId="2"/>
  </si>
  <si>
    <t>宿 泊</t>
    <rPh sb="0" eb="1">
      <t>ヤド</t>
    </rPh>
    <rPh sb="2" eb="3">
      <t>トマリ</t>
    </rPh>
    <phoneticPr fontId="2"/>
  </si>
  <si>
    <t>日帰り</t>
    <rPh sb="0" eb="2">
      <t>ヒガエ</t>
    </rPh>
    <phoneticPr fontId="2"/>
  </si>
  <si>
    <t>朝 食</t>
    <rPh sb="0" eb="1">
      <t>アサ</t>
    </rPh>
    <rPh sb="2" eb="3">
      <t>ショク</t>
    </rPh>
    <phoneticPr fontId="2"/>
  </si>
  <si>
    <t>※</t>
    <phoneticPr fontId="2"/>
  </si>
  <si>
    <t>この名簿は、旅館業法第６条の規定に基づき、宿泊者から記載していただくものです。</t>
    <rPh sb="2" eb="4">
      <t>メイボ</t>
    </rPh>
    <rPh sb="6" eb="10">
      <t>リョカンギョウホウ</t>
    </rPh>
    <rPh sb="10" eb="11">
      <t>ダイ</t>
    </rPh>
    <rPh sb="12" eb="13">
      <t>ジョウ</t>
    </rPh>
    <rPh sb="14" eb="16">
      <t>キテイ</t>
    </rPh>
    <rPh sb="17" eb="18">
      <t>モト</t>
    </rPh>
    <rPh sb="21" eb="23">
      <t>シュクハク</t>
    </rPh>
    <rPh sb="23" eb="24">
      <t>シャ</t>
    </rPh>
    <rPh sb="26" eb="28">
      <t>キサイ</t>
    </rPh>
    <phoneticPr fontId="2"/>
  </si>
  <si>
    <t>外国人の場合は、備考欄に国籍・旅券番号(旅券の写し添付)を記入してください。</t>
    <rPh sb="0" eb="2">
      <t>ガイコク</t>
    </rPh>
    <rPh sb="2" eb="3">
      <t>ジン</t>
    </rPh>
    <rPh sb="4" eb="6">
      <t>バアイ</t>
    </rPh>
    <rPh sb="8" eb="10">
      <t>ビコウ</t>
    </rPh>
    <rPh sb="10" eb="11">
      <t>ラン</t>
    </rPh>
    <rPh sb="12" eb="14">
      <t>コクセキ</t>
    </rPh>
    <rPh sb="15" eb="17">
      <t>リョケン</t>
    </rPh>
    <rPh sb="17" eb="19">
      <t>バンゴウ</t>
    </rPh>
    <rPh sb="20" eb="22">
      <t>リョケン</t>
    </rPh>
    <rPh sb="23" eb="24">
      <t>ウツ</t>
    </rPh>
    <rPh sb="25" eb="27">
      <t>テンプ</t>
    </rPh>
    <rPh sb="29" eb="31">
      <t>キニュウ</t>
    </rPh>
    <phoneticPr fontId="2"/>
  </si>
  <si>
    <t>秋田市太平山自然学習センター宿泊者名簿（一般利用）</t>
    <rPh sb="0" eb="1">
      <t>アキ</t>
    </rPh>
    <rPh sb="1" eb="2">
      <t>タ</t>
    </rPh>
    <rPh sb="2" eb="3">
      <t>シ</t>
    </rPh>
    <rPh sb="3" eb="4">
      <t>フトシ</t>
    </rPh>
    <rPh sb="4" eb="5">
      <t>ヒラ</t>
    </rPh>
    <rPh sb="5" eb="6">
      <t>ヤマ</t>
    </rPh>
    <rPh sb="6" eb="7">
      <t>ジ</t>
    </rPh>
    <rPh sb="7" eb="8">
      <t>ゼン</t>
    </rPh>
    <rPh sb="8" eb="9">
      <t>ガク</t>
    </rPh>
    <rPh sb="9" eb="10">
      <t>ナライ</t>
    </rPh>
    <rPh sb="14" eb="15">
      <t>ヤド</t>
    </rPh>
    <rPh sb="15" eb="16">
      <t>ハク</t>
    </rPh>
    <rPh sb="16" eb="17">
      <t>シャ</t>
    </rPh>
    <rPh sb="17" eb="18">
      <t>メイ</t>
    </rPh>
    <rPh sb="18" eb="19">
      <t>ボ</t>
    </rPh>
    <rPh sb="20" eb="22">
      <t>イッパン</t>
    </rPh>
    <rPh sb="22" eb="24">
      <t>リヨウ</t>
    </rPh>
    <phoneticPr fontId="2"/>
  </si>
  <si>
    <t>使用場所</t>
    <rPh sb="0" eb="2">
      <t>シヨウ</t>
    </rPh>
    <rPh sb="2" eb="4">
      <t>バショ</t>
    </rPh>
    <phoneticPr fontId="2"/>
  </si>
  <si>
    <t>備    考</t>
    <rPh sb="0" eb="1">
      <t>ソナエ</t>
    </rPh>
    <rPh sb="5" eb="6">
      <t>コウ</t>
    </rPh>
    <phoneticPr fontId="2"/>
  </si>
  <si>
    <t>使用日</t>
    <rPh sb="0" eb="2">
      <t>シヨウ</t>
    </rPh>
    <rPh sb="2" eb="3">
      <t>ビ</t>
    </rPh>
    <phoneticPr fontId="2"/>
  </si>
  <si>
    <t>設備・用具名等</t>
    <rPh sb="0" eb="2">
      <t>セツビ</t>
    </rPh>
    <rPh sb="3" eb="5">
      <t>ヨウグ</t>
    </rPh>
    <rPh sb="5" eb="6">
      <t>メイ</t>
    </rPh>
    <rPh sb="6" eb="7">
      <t>トウ</t>
    </rPh>
    <phoneticPr fontId="2"/>
  </si>
  <si>
    <t>秋田市太平山自然学習センター用具貸出票（一般利用）</t>
    <rPh sb="0" eb="3">
      <t>アキタシ</t>
    </rPh>
    <rPh sb="3" eb="6">
      <t>タイヘイザン</t>
    </rPh>
    <rPh sb="6" eb="8">
      <t>シゼン</t>
    </rPh>
    <rPh sb="8" eb="10">
      <t>ガクシュウ</t>
    </rPh>
    <rPh sb="14" eb="16">
      <t>ヨウグ</t>
    </rPh>
    <rPh sb="16" eb="18">
      <t>カシダシ</t>
    </rPh>
    <rPh sb="18" eb="19">
      <t>ヒョウ</t>
    </rPh>
    <rPh sb="20" eb="22">
      <t>イッパン</t>
    </rPh>
    <rPh sb="22" eb="24">
      <t>リヨウ</t>
    </rPh>
    <phoneticPr fontId="2"/>
  </si>
  <si>
    <t>(例)野外炊飯</t>
    <rPh sb="1" eb="2">
      <t>レイ</t>
    </rPh>
    <rPh sb="3" eb="5">
      <t>ヤガイ</t>
    </rPh>
    <rPh sb="5" eb="7">
      <t>スイハン</t>
    </rPh>
    <phoneticPr fontId="2"/>
  </si>
  <si>
    <t>炊事棟</t>
    <rPh sb="0" eb="2">
      <t>スイジ</t>
    </rPh>
    <rPh sb="2" eb="3">
      <t>トウ</t>
    </rPh>
    <phoneticPr fontId="2"/>
  </si>
  <si>
    <t>カセットコンロ</t>
    <phoneticPr fontId="2"/>
  </si>
  <si>
    <t>Ａ棟：10、Ｂ棟：10</t>
    <rPh sb="1" eb="2">
      <t>トウ</t>
    </rPh>
    <rPh sb="7" eb="8">
      <t>トウ</t>
    </rPh>
    <phoneticPr fontId="2"/>
  </si>
  <si>
    <t>数 量</t>
    <rPh sb="0" eb="1">
      <t>カズ</t>
    </rPh>
    <rPh sb="2" eb="3">
      <t>リョウ</t>
    </rPh>
    <phoneticPr fontId="2"/>
  </si>
  <si>
    <t>ステンレス中鍋</t>
    <rPh sb="5" eb="6">
      <t>チュウ</t>
    </rPh>
    <rPh sb="6" eb="7">
      <t>ナベ</t>
    </rPh>
    <phoneticPr fontId="2"/>
  </si>
  <si>
    <t>※ 貸出希望用具を記入し、事前に提出をしてください。</t>
    <rPh sb="2" eb="4">
      <t>カシダシ</t>
    </rPh>
    <rPh sb="4" eb="6">
      <t>キボウ</t>
    </rPh>
    <rPh sb="6" eb="8">
      <t>ヨウグ</t>
    </rPh>
    <rPh sb="9" eb="11">
      <t>キニュウ</t>
    </rPh>
    <rPh sb="13" eb="15">
      <t>ジゼン</t>
    </rPh>
    <rPh sb="16" eb="18">
      <t>テイシュツ</t>
    </rPh>
    <phoneticPr fontId="2"/>
  </si>
  <si>
    <t>担当者名</t>
    <rPh sb="0" eb="3">
      <t>タントウシャ</t>
    </rPh>
    <rPh sb="3" eb="4">
      <t>メイ</t>
    </rPh>
    <phoneticPr fontId="2"/>
  </si>
  <si>
    <t>食事場所</t>
    <rPh sb="0" eb="2">
      <t>ショクジ</t>
    </rPh>
    <rPh sb="2" eb="4">
      <t>バショ</t>
    </rPh>
    <phoneticPr fontId="2"/>
  </si>
  <si>
    <t>1日目昼食</t>
    <rPh sb="1" eb="2">
      <t>ニチ</t>
    </rPh>
    <rPh sb="2" eb="3">
      <t>メ</t>
    </rPh>
    <rPh sb="3" eb="5">
      <t>チュウショク</t>
    </rPh>
    <phoneticPr fontId="2"/>
  </si>
  <si>
    <t>1日目夕食</t>
    <rPh sb="1" eb="2">
      <t>ニチ</t>
    </rPh>
    <rPh sb="2" eb="3">
      <t>メ</t>
    </rPh>
    <rPh sb="3" eb="5">
      <t>ユウショク</t>
    </rPh>
    <phoneticPr fontId="2"/>
  </si>
  <si>
    <t>時    分</t>
    <rPh sb="0" eb="1">
      <t>ジ</t>
    </rPh>
    <rPh sb="5" eb="6">
      <t>フン</t>
    </rPh>
    <phoneticPr fontId="2"/>
  </si>
  <si>
    <t>×</t>
    <phoneticPr fontId="2"/>
  </si>
  <si>
    <t>単  価</t>
    <rPh sb="0" eb="1">
      <t>タン</t>
    </rPh>
    <rPh sb="3" eb="4">
      <t>アタイ</t>
    </rPh>
    <phoneticPr fontId="2"/>
  </si>
  <si>
    <t>注文数</t>
    <rPh sb="0" eb="3">
      <t>チュウモンスウ</t>
    </rPh>
    <phoneticPr fontId="2"/>
  </si>
  <si>
    <t>合      計</t>
    <rPh sb="0" eb="1">
      <t>ゴウ</t>
    </rPh>
    <rPh sb="7" eb="8">
      <t>ケイ</t>
    </rPh>
    <phoneticPr fontId="2"/>
  </si>
  <si>
    <t>金    額</t>
    <rPh sb="0" eb="1">
      <t>キン</t>
    </rPh>
    <rPh sb="5" eb="6">
      <t>ガク</t>
    </rPh>
    <phoneticPr fontId="2"/>
  </si>
  <si>
    <t>※ 注文数等に変更があった場合は、訂正版を提出してください。</t>
    <rPh sb="2" eb="5">
      <t>チュウモンスウ</t>
    </rPh>
    <rPh sb="5" eb="6">
      <t>トウ</t>
    </rPh>
    <rPh sb="7" eb="9">
      <t>ヘンコウ</t>
    </rPh>
    <rPh sb="13" eb="15">
      <t>バアイ</t>
    </rPh>
    <rPh sb="17" eb="19">
      <t>テイセイ</t>
    </rPh>
    <rPh sb="19" eb="20">
      <t>バン</t>
    </rPh>
    <rPh sb="21" eb="23">
      <t>テイシュツ</t>
    </rPh>
    <phoneticPr fontId="2"/>
  </si>
  <si>
    <t>担当者</t>
    <rPh sb="0" eb="3">
      <t>タントウシャ</t>
    </rPh>
    <phoneticPr fontId="2"/>
  </si>
  <si>
    <r>
      <t>秋田市太平山自然学習センター食事等注文票</t>
    </r>
    <r>
      <rPr>
        <b/>
        <sz val="12"/>
        <color theme="1"/>
        <rFont val="ＭＳ ゴシック"/>
        <family val="3"/>
        <charset val="128"/>
      </rPr>
      <t>(一般利用)</t>
    </r>
    <rPh sb="0" eb="3">
      <t>アキタシ</t>
    </rPh>
    <rPh sb="3" eb="6">
      <t>タイヘイザン</t>
    </rPh>
    <rPh sb="6" eb="8">
      <t>シゼン</t>
    </rPh>
    <rPh sb="8" eb="10">
      <t>ガクシュウ</t>
    </rPh>
    <rPh sb="14" eb="17">
      <t>ショクジトウ</t>
    </rPh>
    <rPh sb="17" eb="19">
      <t>チュウモン</t>
    </rPh>
    <rPh sb="19" eb="20">
      <t>ヒョウ</t>
    </rPh>
    <rPh sb="21" eb="23">
      <t>イッパン</t>
    </rPh>
    <rPh sb="23" eb="25">
      <t>リヨウ</t>
    </rPh>
    <phoneticPr fontId="2"/>
  </si>
  <si>
    <t>担 当 者</t>
    <rPh sb="0" eb="1">
      <t>タン</t>
    </rPh>
    <rPh sb="2" eb="3">
      <t>トウ</t>
    </rPh>
    <rPh sb="4" eb="5">
      <t>シャ</t>
    </rPh>
    <phoneticPr fontId="2"/>
  </si>
  <si>
    <t>提 出 日</t>
    <rPh sb="0" eb="1">
      <t>ツツミ</t>
    </rPh>
    <rPh sb="2" eb="3">
      <t>デ</t>
    </rPh>
    <rPh sb="4" eb="5">
      <t>ヒ</t>
    </rPh>
    <phoneticPr fontId="2"/>
  </si>
  <si>
    <t>使用日時</t>
    <rPh sb="0" eb="2">
      <t>シヨウ</t>
    </rPh>
    <rPh sb="2" eb="4">
      <t>ニチジ</t>
    </rPh>
    <phoneticPr fontId="2"/>
  </si>
  <si>
    <t>使用年月日</t>
    <rPh sb="0" eb="2">
      <t>シヨウ</t>
    </rPh>
    <rPh sb="2" eb="3">
      <t>ネン</t>
    </rPh>
    <rPh sb="3" eb="4">
      <t>ツキ</t>
    </rPh>
    <phoneticPr fontId="2"/>
  </si>
  <si>
    <t>使用年月日</t>
    <rPh sb="0" eb="2">
      <t>シヨウ</t>
    </rPh>
    <rPh sb="2" eb="5">
      <t>ネンガッピ</t>
    </rPh>
    <phoneticPr fontId="2"/>
  </si>
  <si>
    <t>団  体  名</t>
    <rPh sb="0" eb="1">
      <t>ダン</t>
    </rPh>
    <rPh sb="3" eb="4">
      <t>カラダ</t>
    </rPh>
    <rPh sb="6" eb="7">
      <t>メイ</t>
    </rPh>
    <phoneticPr fontId="2"/>
  </si>
  <si>
    <t>×</t>
    <phoneticPr fontId="2"/>
  </si>
  <si>
    <t>＝</t>
    <phoneticPr fontId="2"/>
  </si>
  <si>
    <t>宿 泊 者</t>
    <rPh sb="0" eb="1">
      <t>ヤド</t>
    </rPh>
    <rPh sb="2" eb="3">
      <t>ハク</t>
    </rPh>
    <rPh sb="4" eb="5">
      <t>シャ</t>
    </rPh>
    <phoneticPr fontId="2"/>
  </si>
  <si>
    <t>日帰り者</t>
    <rPh sb="0" eb="2">
      <t>ヒガエ</t>
    </rPh>
    <rPh sb="3" eb="4">
      <t>シャ</t>
    </rPh>
    <phoneticPr fontId="2"/>
  </si>
  <si>
    <t>宿泊室</t>
    <rPh sb="0" eb="3">
      <t>シュクハクシツ</t>
    </rPh>
    <phoneticPr fontId="2"/>
  </si>
  <si>
    <t>テント
サイト</t>
    <phoneticPr fontId="2"/>
  </si>
  <si>
    <t>宿泊使用</t>
    <rPh sb="0" eb="2">
      <t>シュクハク</t>
    </rPh>
    <rPh sb="2" eb="4">
      <t>シヨウ</t>
    </rPh>
    <phoneticPr fontId="2"/>
  </si>
  <si>
    <t>日帰り使用</t>
    <rPh sb="0" eb="2">
      <t>ヒガエ</t>
    </rPh>
    <rPh sb="3" eb="5">
      <t>シヨウ</t>
    </rPh>
    <phoneticPr fontId="2"/>
  </si>
  <si>
    <t>研修スペース</t>
    <rPh sb="0" eb="2">
      <t>ケンシュウ</t>
    </rPh>
    <phoneticPr fontId="2"/>
  </si>
  <si>
    <t>食    堂</t>
    <rPh sb="0" eb="1">
      <t>ショク</t>
    </rPh>
    <rPh sb="5" eb="6">
      <t>ドウ</t>
    </rPh>
    <phoneticPr fontId="2"/>
  </si>
  <si>
    <t>大屋根広場</t>
    <rPh sb="0" eb="1">
      <t>オオ</t>
    </rPh>
    <rPh sb="1" eb="3">
      <t>ヤネ</t>
    </rPh>
    <rPh sb="3" eb="5">
      <t>ヒロバ</t>
    </rPh>
    <phoneticPr fontId="2"/>
  </si>
  <si>
    <t>ワークショップ</t>
    <phoneticPr fontId="2"/>
  </si>
  <si>
    <t>宿 泊 室（４･11･12人部屋）</t>
    <rPh sb="0" eb="1">
      <t>ヤド</t>
    </rPh>
    <rPh sb="2" eb="3">
      <t>ハク</t>
    </rPh>
    <rPh sb="4" eb="5">
      <t>シツ</t>
    </rPh>
    <rPh sb="13" eb="14">
      <t>ニン</t>
    </rPh>
    <rPh sb="14" eb="16">
      <t>ヘヤ</t>
    </rPh>
    <phoneticPr fontId="2"/>
  </si>
  <si>
    <t>宿 泊 室（18人部屋）</t>
    <rPh sb="0" eb="1">
      <t>ヤド</t>
    </rPh>
    <rPh sb="2" eb="3">
      <t>ハク</t>
    </rPh>
    <rPh sb="4" eb="5">
      <t>シツ</t>
    </rPh>
    <rPh sb="8" eb="9">
      <t>ニン</t>
    </rPh>
    <rPh sb="9" eb="11">
      <t>ベヤ</t>
    </rPh>
    <phoneticPr fontId="2"/>
  </si>
  <si>
    <t>秋田市太平山自然学習センター使用料試算表</t>
    <rPh sb="0" eb="3">
      <t>アキタシ</t>
    </rPh>
    <rPh sb="3" eb="6">
      <t>タイヘイザン</t>
    </rPh>
    <rPh sb="6" eb="8">
      <t>シゼン</t>
    </rPh>
    <rPh sb="8" eb="10">
      <t>ガクシュウ</t>
    </rPh>
    <rPh sb="14" eb="16">
      <t>シヨウ</t>
    </rPh>
    <rPh sb="16" eb="17">
      <t>リョウ</t>
    </rPh>
    <rPh sb="17" eb="20">
      <t>シサンヒョウ</t>
    </rPh>
    <phoneticPr fontId="2"/>
  </si>
  <si>
    <t>〔使用料内訳〕</t>
    <rPh sb="1" eb="3">
      <t>シヨウ</t>
    </rPh>
    <rPh sb="3" eb="4">
      <t>リョウ</t>
    </rPh>
    <rPh sb="4" eb="6">
      <t>ウチワケ</t>
    </rPh>
    <phoneticPr fontId="2"/>
  </si>
  <si>
    <t>団体名</t>
    <rPh sb="0" eb="2">
      <t>ダンタイ</t>
    </rPh>
    <rPh sb="2" eb="3">
      <t>メイ</t>
    </rPh>
    <phoneticPr fontId="2"/>
  </si>
  <si>
    <t>代表者氏名</t>
    <rPh sb="0" eb="3">
      <t>ダイヒョウシャ</t>
    </rPh>
    <rPh sb="3" eb="5">
      <t>シメイ</t>
    </rPh>
    <phoneticPr fontId="2"/>
  </si>
  <si>
    <t>代表者住所</t>
    <rPh sb="0" eb="3">
      <t>ダイヒョウシャ</t>
    </rPh>
    <rPh sb="3" eb="5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</si>
  <si>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</si>
  <si>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使用年月日</t>
    <rPh sb="0" eb="2">
      <t>シヨウ</t>
    </rPh>
    <rPh sb="2" eb="5">
      <t>ネンガッピ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</si>
  <si>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</si>
  <si>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</si>
  <si>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</si>
  <si>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使用者数</t>
    <rPh sb="0" eb="3">
      <t>シヨウシャ</t>
    </rPh>
    <rPh sb="3" eb="4">
      <t>スウ</t>
    </rPh>
    <phoneticPr fontId="2"/>
  </si>
  <si>
    <t>区        分</t>
    <rPh sb="0" eb="1">
      <t>ク</t>
    </rPh>
    <rPh sb="9" eb="10">
      <t>ブン</t>
    </rPh>
    <phoneticPr fontId="2"/>
  </si>
  <si>
    <t>小中学生</t>
    <rPh sb="0" eb="4">
      <t>ショウチュウガクセイ</t>
    </rPh>
    <phoneticPr fontId="2"/>
  </si>
  <si>
    <t>一    般</t>
    <rPh sb="0" eb="1">
      <t>イッ</t>
    </rPh>
    <rPh sb="5" eb="6">
      <t>ハン</t>
    </rPh>
    <phoneticPr fontId="2"/>
  </si>
  <si>
    <t>合    計</t>
    <rPh sb="0" eb="1">
      <t>ゴウ</t>
    </rPh>
    <rPh sb="5" eb="6">
      <t>ケイ</t>
    </rPh>
    <phoneticPr fontId="2"/>
  </si>
  <si>
    <t>積    算    内    訳</t>
    <rPh sb="0" eb="1">
      <t>セキ</t>
    </rPh>
    <rPh sb="5" eb="6">
      <t>サン</t>
    </rPh>
    <rPh sb="10" eb="11">
      <t>ウチ</t>
    </rPh>
    <rPh sb="15" eb="16">
      <t>ヤク</t>
    </rPh>
    <phoneticPr fontId="2"/>
  </si>
  <si>
    <t>太平山自然学習センター</t>
    <rPh sb="0" eb="3">
      <t>タイヘイザン</t>
    </rPh>
    <rPh sb="3" eb="5">
      <t>シゼン</t>
    </rPh>
    <rPh sb="5" eb="7">
      <t>ガクシュウ</t>
    </rPh>
    <phoneticPr fontId="2"/>
  </si>
  <si>
    <t>備        考</t>
    <rPh sb="0" eb="1">
      <t>ソナエ</t>
    </rPh>
    <rPh sb="9" eb="10">
      <t>コウ</t>
    </rPh>
    <phoneticPr fontId="2"/>
  </si>
  <si>
    <t>＝</t>
    <phoneticPr fontId="2"/>
  </si>
  <si>
    <t>＝</t>
    <phoneticPr fontId="2"/>
  </si>
  <si>
    <t>×</t>
    <phoneticPr fontId="2"/>
  </si>
  <si>
    <t>薪</t>
    <rPh sb="0" eb="1">
      <t>マキ</t>
    </rPh>
    <phoneticPr fontId="2"/>
  </si>
  <si>
    <t>手洗い</t>
    <rPh sb="0" eb="2">
      <t>テアラ</t>
    </rPh>
    <phoneticPr fontId="2"/>
  </si>
  <si>
    <t>浴室前廊下</t>
    <rPh sb="0" eb="2">
      <t>ヨクシツ</t>
    </rPh>
    <rPh sb="2" eb="3">
      <t>マエ</t>
    </rPh>
    <rPh sb="3" eb="5">
      <t>ロウカ</t>
    </rPh>
    <phoneticPr fontId="2"/>
  </si>
  <si>
    <t>提出日</t>
    <rPh sb="0" eb="2">
      <t>テイシュツ</t>
    </rPh>
    <rPh sb="2" eb="3">
      <t>ビ</t>
    </rPh>
    <phoneticPr fontId="2"/>
  </si>
  <si>
    <t>研修スペースへ</t>
    <rPh sb="0" eb="2">
      <t>ケンシュウ</t>
    </rPh>
    <phoneticPr fontId="2"/>
  </si>
  <si>
    <t>表記例</t>
    <rPh sb="0" eb="2">
      <t>ヒョウキ</t>
    </rPh>
    <rPh sb="2" eb="3">
      <t>レイ</t>
    </rPh>
    <phoneticPr fontId="2"/>
  </si>
  <si>
    <t>トーチ用角棒</t>
    <rPh sb="3" eb="4">
      <t>ヨウ</t>
    </rPh>
    <rPh sb="4" eb="5">
      <t>カク</t>
    </rPh>
    <rPh sb="5" eb="6">
      <t>ボウ</t>
    </rPh>
    <phoneticPr fontId="2"/>
  </si>
  <si>
    <t>平        板</t>
    <rPh sb="0" eb="1">
      <t>タイ</t>
    </rPh>
    <rPh sb="9" eb="10">
      <t>イタ</t>
    </rPh>
    <phoneticPr fontId="2"/>
  </si>
  <si>
    <t>炊 事 棟（Ａ・Ｂ）</t>
    <rPh sb="0" eb="1">
      <t>スイ</t>
    </rPh>
    <rPh sb="2" eb="3">
      <t>コト</t>
    </rPh>
    <rPh sb="4" eb="5">
      <t>トウ</t>
    </rPh>
    <phoneticPr fontId="2"/>
  </si>
  <si>
    <t>トーチ棒（完成品）</t>
    <rPh sb="3" eb="4">
      <t>ボウ</t>
    </rPh>
    <rPh sb="5" eb="8">
      <t>カンセイヒン</t>
    </rPh>
    <phoneticPr fontId="2"/>
  </si>
  <si>
    <t>連絡先</t>
    <rPh sb="0" eb="3">
      <t>レンラクサキ</t>
    </rPh>
    <phoneticPr fontId="2"/>
  </si>
  <si>
    <t>FAX:018-827-2173</t>
    <phoneticPr fontId="2"/>
  </si>
  <si>
    <t>TEL:018-827-2171</t>
    <phoneticPr fontId="2"/>
  </si>
  <si>
    <t>E-mail:ro-edoo@city.akita.lg.jp</t>
    <phoneticPr fontId="2"/>
  </si>
  <si>
    <t>浴　　室</t>
    <rPh sb="0" eb="1">
      <t>ヨク</t>
    </rPh>
    <rPh sb="3" eb="4">
      <t>シツ</t>
    </rPh>
    <phoneticPr fontId="2"/>
  </si>
  <si>
    <t>→</t>
    <phoneticPr fontId="2"/>
  </si>
  <si>
    <t>※各テーブルの利用人数を記入して提出をお願いします。
直接テーブルに人数をお書きください。   （ ６人以内 ）</t>
    <rPh sb="1" eb="2">
      <t>カク</t>
    </rPh>
    <rPh sb="7" eb="9">
      <t>リヨウ</t>
    </rPh>
    <rPh sb="9" eb="11">
      <t>ニンズウ</t>
    </rPh>
    <rPh sb="12" eb="14">
      <t>キニュウ</t>
    </rPh>
    <rPh sb="16" eb="18">
      <t>テイシュツ</t>
    </rPh>
    <rPh sb="20" eb="21">
      <t>ネガ</t>
    </rPh>
    <rPh sb="27" eb="29">
      <t>チョクセツ</t>
    </rPh>
    <rPh sb="34" eb="36">
      <t>ニンズウ</t>
    </rPh>
    <rPh sb="38" eb="39">
      <t>カ</t>
    </rPh>
    <rPh sb="51" eb="52">
      <t>ニン</t>
    </rPh>
    <rPh sb="52" eb="54">
      <t>イナイ</t>
    </rPh>
    <phoneticPr fontId="2"/>
  </si>
  <si>
    <t>常設テーブル： ２９脚×６人＝１７４人分</t>
    <rPh sb="0" eb="2">
      <t>ジョウセツ</t>
    </rPh>
    <rPh sb="10" eb="11">
      <t>キャク</t>
    </rPh>
    <rPh sb="13" eb="14">
      <t>ニン</t>
    </rPh>
    <rPh sb="18" eb="19">
      <t>ニン</t>
    </rPh>
    <rPh sb="19" eb="20">
      <t>ブン</t>
    </rPh>
    <phoneticPr fontId="2"/>
  </si>
  <si>
    <t>総合案内所</t>
    <rPh sb="0" eb="2">
      <t>ソウゴウ</t>
    </rPh>
    <rPh sb="2" eb="5">
      <t>アンナイジョ</t>
    </rPh>
    <phoneticPr fontId="2"/>
  </si>
  <si>
    <t>〔基本食〕</t>
    <rPh sb="1" eb="3">
      <t>キホン</t>
    </rPh>
    <rPh sb="3" eb="4">
      <t>ショク</t>
    </rPh>
    <phoneticPr fontId="2"/>
  </si>
  <si>
    <t>基本食</t>
    <rPh sb="0" eb="3">
      <t>キホンショク</t>
    </rPh>
    <phoneticPr fontId="2"/>
  </si>
  <si>
    <t>未就学児</t>
    <rPh sb="0" eb="4">
      <t>ミシュウガクジ</t>
    </rPh>
    <phoneticPr fontId="2"/>
  </si>
  <si>
    <t>小学生</t>
    <rPh sb="0" eb="3">
      <t>ショウガクセイ</t>
    </rPh>
    <phoneticPr fontId="2"/>
  </si>
  <si>
    <t>中学生以上</t>
    <rPh sb="0" eb="5">
      <t>チュウガクセイイジョウ</t>
    </rPh>
    <phoneticPr fontId="2"/>
  </si>
  <si>
    <t>２日目朝食</t>
    <rPh sb="1" eb="2">
      <t>ニチ</t>
    </rPh>
    <rPh sb="2" eb="3">
      <t>メ</t>
    </rPh>
    <rPh sb="3" eb="5">
      <t>チョウショク</t>
    </rPh>
    <phoneticPr fontId="2"/>
  </si>
  <si>
    <t>２日目昼食</t>
    <rPh sb="1" eb="2">
      <t>ニチ</t>
    </rPh>
    <rPh sb="2" eb="3">
      <t>メ</t>
    </rPh>
    <rPh sb="3" eb="5">
      <t>チュウショク</t>
    </rPh>
    <phoneticPr fontId="2"/>
  </si>
  <si>
    <t>希望メニュー</t>
    <rPh sb="0" eb="2">
      <t>キボウ</t>
    </rPh>
    <phoneticPr fontId="2"/>
  </si>
  <si>
    <t>ご飯コーナー</t>
    <rPh sb="1" eb="2">
      <t>ハン</t>
    </rPh>
    <phoneticPr fontId="2"/>
  </si>
  <si>
    <t>みそ汁用
給湯スペース</t>
    <rPh sb="2" eb="3">
      <t>シル</t>
    </rPh>
    <rPh sb="3" eb="4">
      <t>ヨウ</t>
    </rPh>
    <rPh sb="5" eb="7">
      <t>キュウトウ</t>
    </rPh>
    <phoneticPr fontId="2"/>
  </si>
  <si>
    <t>片付けコーナー</t>
    <rPh sb="0" eb="2">
      <t>カタヅ</t>
    </rPh>
    <phoneticPr fontId="2"/>
  </si>
  <si>
    <t>追加テーブル：   ８脚×６人＝  ４８人分追加可能</t>
    <rPh sb="0" eb="2">
      <t>ツイカ</t>
    </rPh>
    <rPh sb="11" eb="12">
      <t>キャク</t>
    </rPh>
    <rPh sb="14" eb="15">
      <t>ニン</t>
    </rPh>
    <rPh sb="20" eb="22">
      <t>ニンブン</t>
    </rPh>
    <rPh sb="22" eb="24">
      <t>ツイカ</t>
    </rPh>
    <rPh sb="24" eb="26">
      <t>カノウ</t>
    </rPh>
    <phoneticPr fontId="2"/>
  </si>
  <si>
    <t>追加テーブル使用で最大利用可能人数 ２２２人</t>
    <rPh sb="0" eb="2">
      <t>ツイカ</t>
    </rPh>
    <rPh sb="6" eb="8">
      <t>シヨウ</t>
    </rPh>
    <rPh sb="9" eb="11">
      <t>サイダイ</t>
    </rPh>
    <rPh sb="11" eb="13">
      <t>リヨウ</t>
    </rPh>
    <rPh sb="13" eb="15">
      <t>カノウ</t>
    </rPh>
    <rPh sb="15" eb="17">
      <t>ニンズウ</t>
    </rPh>
    <rPh sb="21" eb="22">
      <t>ニン</t>
    </rPh>
    <phoneticPr fontId="2"/>
  </si>
  <si>
    <t>☆この用紙を食事等注文票と一緒に提出してください。</t>
    <rPh sb="3" eb="5">
      <t>ヨウシ</t>
    </rPh>
    <rPh sb="6" eb="9">
      <t>ショクジトウ</t>
    </rPh>
    <rPh sb="9" eb="12">
      <t>チュウモンヒョウ</t>
    </rPh>
    <rPh sb="13" eb="15">
      <t>イッショ</t>
    </rPh>
    <rPh sb="16" eb="18">
      <t>テイシュツ</t>
    </rPh>
    <phoneticPr fontId="2"/>
  </si>
  <si>
    <t>夕食</t>
    <rPh sb="0" eb="2">
      <t>ユウショク</t>
    </rPh>
    <phoneticPr fontId="2"/>
  </si>
  <si>
    <t>人利用</t>
    <rPh sb="0" eb="1">
      <t>ニン</t>
    </rPh>
    <rPh sb="1" eb="3">
      <t>リヨウ</t>
    </rPh>
    <phoneticPr fontId="2"/>
  </si>
  <si>
    <t>追加テーブル</t>
    <rPh sb="0" eb="2">
      <t>ツイカ</t>
    </rPh>
    <phoneticPr fontId="2"/>
  </si>
  <si>
    <t>有・無</t>
    <rPh sb="0" eb="1">
      <t>タモツ</t>
    </rPh>
    <rPh sb="2" eb="3">
      <t>ム</t>
    </rPh>
    <phoneticPr fontId="2"/>
  </si>
  <si>
    <t>昼食</t>
    <phoneticPr fontId="2"/>
  </si>
  <si>
    <t>食事提供業者</t>
    <rPh sb="0" eb="2">
      <t>ショクジ</t>
    </rPh>
    <rPh sb="2" eb="4">
      <t>テイキョウ</t>
    </rPh>
    <rPh sb="4" eb="6">
      <t>ギョウシャ</t>
    </rPh>
    <phoneticPr fontId="2"/>
  </si>
  <si>
    <t>　</t>
    <phoneticPr fontId="2"/>
  </si>
  <si>
    <t>昼食</t>
    <rPh sb="0" eb="2">
      <t>チュウショク</t>
    </rPh>
    <phoneticPr fontId="2"/>
  </si>
  <si>
    <t>未就学児</t>
    <rPh sb="0" eb="4">
      <t>ミシュウガクジ</t>
    </rPh>
    <phoneticPr fontId="2"/>
  </si>
  <si>
    <t>小学生</t>
    <rPh sb="0" eb="3">
      <t>ショウガクセイ</t>
    </rPh>
    <phoneticPr fontId="2"/>
  </si>
  <si>
    <t>中学生以上</t>
    <rPh sb="0" eb="3">
      <t>チュウガクセイ</t>
    </rPh>
    <rPh sb="3" eb="5">
      <t>イジョウ</t>
    </rPh>
    <phoneticPr fontId="2"/>
  </si>
  <si>
    <t>特別食</t>
    <rPh sb="0" eb="3">
      <t>トクベツショク</t>
    </rPh>
    <phoneticPr fontId="2"/>
  </si>
  <si>
    <t>組</t>
    <rPh sb="0" eb="1">
      <t>クミ</t>
    </rPh>
    <phoneticPr fontId="2"/>
  </si>
  <si>
    <t>有 無</t>
    <rPh sb="0" eb="1">
      <t>アリ</t>
    </rPh>
    <rPh sb="2" eb="3">
      <t>ナ</t>
    </rPh>
    <phoneticPr fontId="2"/>
  </si>
  <si>
    <t>※駐車予定台数</t>
    <rPh sb="1" eb="3">
      <t>チュウシャ</t>
    </rPh>
    <rPh sb="3" eb="5">
      <t>ヨテイ</t>
    </rPh>
    <rPh sb="5" eb="7">
      <t>ダイスウ</t>
    </rPh>
    <phoneticPr fontId="2"/>
  </si>
  <si>
    <t>希望時刻</t>
    <rPh sb="0" eb="2">
      <t>キボウ</t>
    </rPh>
    <rPh sb="2" eb="4">
      <t>ジコク</t>
    </rPh>
    <phoneticPr fontId="2"/>
  </si>
  <si>
    <t>食事時刻</t>
    <rPh sb="0" eb="2">
      <t>ショクジ</t>
    </rPh>
    <rPh sb="2" eb="4">
      <t>ジコク</t>
    </rPh>
    <phoneticPr fontId="2"/>
  </si>
  <si>
    <t>※ 支払いは、原則現金にてお願いします。</t>
    <rPh sb="2" eb="4">
      <t>シハラ</t>
    </rPh>
    <rPh sb="7" eb="9">
      <t>ゲンソク</t>
    </rPh>
    <rPh sb="9" eb="11">
      <t>ゲンキン</t>
    </rPh>
    <rPh sb="14" eb="15">
      <t>ネガ</t>
    </rPh>
    <phoneticPr fontId="2"/>
  </si>
  <si>
    <t>秋田市太平山自然学習センター 食堂テーブル座席票(一般利用)</t>
    <rPh sb="15" eb="17">
      <t>ショクドウ</t>
    </rPh>
    <rPh sb="21" eb="24">
      <t>ザセキヒョウ</t>
    </rPh>
    <rPh sb="25" eb="27">
      <t>イッパン</t>
    </rPh>
    <rPh sb="27" eb="29">
      <t>リヨウ</t>
    </rPh>
    <phoneticPr fontId="2"/>
  </si>
  <si>
    <t>支払い方法</t>
    <rPh sb="0" eb="2">
      <t>シハラ</t>
    </rPh>
    <rPh sb="3" eb="5">
      <t>ホウホウ</t>
    </rPh>
    <phoneticPr fontId="2"/>
  </si>
  <si>
    <t>銀行振込</t>
    <rPh sb="0" eb="2">
      <t>ギンコウ</t>
    </rPh>
    <rPh sb="2" eb="4">
      <t>フリコミ</t>
    </rPh>
    <phoneticPr fontId="2"/>
  </si>
  <si>
    <t>現金</t>
    <rPh sb="0" eb="1">
      <t>ウツツ</t>
    </rPh>
    <rPh sb="1" eb="2">
      <t>キン</t>
    </rPh>
    <phoneticPr fontId="2"/>
  </si>
  <si>
    <t>現金
・
納付書</t>
    <rPh sb="0" eb="1">
      <t>ウツツ</t>
    </rPh>
    <rPh sb="1" eb="2">
      <t>キン</t>
    </rPh>
    <rPh sb="7" eb="10">
      <t>ノウフショ</t>
    </rPh>
    <phoneticPr fontId="2"/>
  </si>
  <si>
    <t>現金
・
銀行振込</t>
    <rPh sb="0" eb="2">
      <t>ゲンキン</t>
    </rPh>
    <rPh sb="5" eb="9">
      <t>ギンコウフリコミ</t>
    </rPh>
    <phoneticPr fontId="2"/>
  </si>
  <si>
    <t>里の広場</t>
    <rPh sb="0" eb="1">
      <t>サト</t>
    </rPh>
    <rPh sb="2" eb="4">
      <t>ヒロバ</t>
    </rPh>
    <phoneticPr fontId="2"/>
  </si>
  <si>
    <t>山の広場</t>
    <rPh sb="0" eb="1">
      <t>ヤマ</t>
    </rPh>
    <rPh sb="2" eb="4">
      <t>ヒロバ</t>
    </rPh>
    <phoneticPr fontId="2"/>
  </si>
  <si>
    <t>森の広場</t>
    <rPh sb="0" eb="1">
      <t>モリ</t>
    </rPh>
    <rPh sb="2" eb="4">
      <t>ヒロバ</t>
    </rPh>
    <phoneticPr fontId="2"/>
  </si>
  <si>
    <t>場所</t>
    <rPh sb="0" eb="2">
      <t>バショ</t>
    </rPh>
    <phoneticPr fontId="2"/>
  </si>
  <si>
    <t>か所</t>
    <rPh sb="1" eb="2">
      <t>ショ</t>
    </rPh>
    <phoneticPr fontId="2"/>
  </si>
  <si>
    <t>食堂</t>
    <rPh sb="0" eb="2">
      <t>ショクドウ</t>
    </rPh>
    <phoneticPr fontId="2"/>
  </si>
  <si>
    <t>特別食</t>
    <rPh sb="0" eb="2">
      <t>トクベツ</t>
    </rPh>
    <rPh sb="2" eb="3">
      <t>ショク</t>
    </rPh>
    <phoneticPr fontId="2"/>
  </si>
  <si>
    <t>×</t>
    <phoneticPr fontId="2"/>
  </si>
  <si>
    <t>〔野外炊飯〕</t>
    <rPh sb="1" eb="3">
      <t>ヤガイ</t>
    </rPh>
    <rPh sb="3" eb="5">
      <t>スイハン</t>
    </rPh>
    <phoneticPr fontId="2"/>
  </si>
  <si>
    <t>　月　日（　）</t>
    <rPh sb="1" eb="2">
      <t>ガツ</t>
    </rPh>
    <rPh sb="3" eb="4">
      <t>ニチ</t>
    </rPh>
    <phoneticPr fontId="2"/>
  </si>
  <si>
    <t>　　時　　分</t>
    <rPh sb="2" eb="3">
      <t>ジ</t>
    </rPh>
    <rPh sb="5" eb="6">
      <t>フン</t>
    </rPh>
    <phoneticPr fontId="2"/>
  </si>
  <si>
    <t>　月　日（　）</t>
    <phoneticPr fontId="2"/>
  </si>
  <si>
    <t>現金</t>
    <rPh sb="0" eb="2">
      <t>ゲンキン</t>
    </rPh>
    <phoneticPr fontId="2"/>
  </si>
  <si>
    <t>Ｂ　　小　　　計</t>
    <rPh sb="3" eb="4">
      <t>ショウ</t>
    </rPh>
    <rPh sb="7" eb="8">
      <t>ケイ</t>
    </rPh>
    <phoneticPr fontId="2"/>
  </si>
  <si>
    <t>Ｄ　シーツクリーニング代</t>
    <rPh sb="11" eb="12">
      <t>ダイ</t>
    </rPh>
    <phoneticPr fontId="2"/>
  </si>
  <si>
    <t>　合　計（Ａ＋Ｂ＋Ｃ＋Ｄ＋Ｅ）</t>
    <rPh sb="1" eb="2">
      <t>ゴウ</t>
    </rPh>
    <rPh sb="3" eb="4">
      <t>ケイ</t>
    </rPh>
    <phoneticPr fontId="2"/>
  </si>
  <si>
    <t>Ａ    小      計</t>
    <rPh sb="5" eb="6">
      <t>ショウ</t>
    </rPh>
    <rPh sb="12" eb="13">
      <t>ケイ</t>
    </rPh>
    <phoneticPr fontId="2"/>
  </si>
  <si>
    <t>Ｅ    小      計</t>
    <rPh sb="5" eb="6">
      <t>ショウ</t>
    </rPh>
    <rPh sb="12" eb="13">
      <t>ケイ</t>
    </rPh>
    <phoneticPr fontId="2"/>
  </si>
  <si>
    <t>区　　　　分</t>
    <rPh sb="0" eb="1">
      <t>ク</t>
    </rPh>
    <rPh sb="5" eb="6">
      <t>ブン</t>
    </rPh>
    <phoneticPr fontId="2"/>
  </si>
  <si>
    <t>積　　算　　内　　訳</t>
    <rPh sb="0" eb="1">
      <t>セキ</t>
    </rPh>
    <rPh sb="3" eb="4">
      <t>サン</t>
    </rPh>
    <rPh sb="6" eb="7">
      <t>ウチ</t>
    </rPh>
    <rPh sb="9" eb="10">
      <t>ヤク</t>
    </rPh>
    <phoneticPr fontId="2"/>
  </si>
  <si>
    <t>支払い方法</t>
    <rPh sb="0" eb="2">
      <t>シハラ</t>
    </rPh>
    <rPh sb="3" eb="5">
      <t>ホウホウ</t>
    </rPh>
    <phoneticPr fontId="2"/>
  </si>
  <si>
    <t xml:space="preserve">  時  分</t>
    <phoneticPr fontId="2"/>
  </si>
  <si>
    <t xml:space="preserve">   月   日（   ）</t>
    <rPh sb="3" eb="4">
      <t>ガツ</t>
    </rPh>
    <rPh sb="7" eb="8">
      <t>ヒ</t>
    </rPh>
    <phoneticPr fontId="2"/>
  </si>
  <si>
    <t xml:space="preserve">  月    日（    ）</t>
    <rPh sb="2" eb="3">
      <t>ガツ</t>
    </rPh>
    <rPh sb="7" eb="8">
      <t>ヒ</t>
    </rPh>
    <phoneticPr fontId="2"/>
  </si>
  <si>
    <t>基本食</t>
    <rPh sb="0" eb="3">
      <t>キホンショク</t>
    </rPh>
    <phoneticPr fontId="2"/>
  </si>
  <si>
    <t>時 　分</t>
    <rPh sb="0" eb="1">
      <t>ジ</t>
    </rPh>
    <rPh sb="3" eb="4">
      <t>フン</t>
    </rPh>
    <phoneticPr fontId="2"/>
  </si>
  <si>
    <t>時  　分</t>
    <rPh sb="0" eb="1">
      <t>ジ</t>
    </rPh>
    <rPh sb="4" eb="5">
      <t>フン</t>
    </rPh>
    <phoneticPr fontId="2"/>
  </si>
  <si>
    <t>時 　 分</t>
    <rPh sb="0" eb="1">
      <t>ジ</t>
    </rPh>
    <rPh sb="4" eb="5">
      <t>フン</t>
    </rPh>
    <phoneticPr fontId="2"/>
  </si>
  <si>
    <t>※ ここに記載されている食事代については、業者へ直接お支払いをお願いします。都合によってお預かりすることもできます。</t>
    <rPh sb="5" eb="7">
      <t>キサイ</t>
    </rPh>
    <rPh sb="12" eb="14">
      <t>ショクジ</t>
    </rPh>
    <rPh sb="14" eb="15">
      <t>ダイ</t>
    </rPh>
    <rPh sb="32" eb="33">
      <t>ネガ</t>
    </rPh>
    <rPh sb="38" eb="40">
      <t>ツゴウ</t>
    </rPh>
    <rPh sb="45" eb="46">
      <t>アズ</t>
    </rPh>
    <phoneticPr fontId="2"/>
  </si>
  <si>
    <t>　月　日（　）</t>
    <phoneticPr fontId="2"/>
  </si>
  <si>
    <t>　　時　　分</t>
    <rPh sb="2" eb="3">
      <t>ジ</t>
    </rPh>
    <rPh sb="5" eb="6">
      <t>フン</t>
    </rPh>
    <phoneticPr fontId="2"/>
  </si>
  <si>
    <t>特別食</t>
    <rPh sb="0" eb="3">
      <t>トクベツショク</t>
    </rPh>
    <phoneticPr fontId="2"/>
  </si>
  <si>
    <t>品　名</t>
    <rPh sb="0" eb="1">
      <t>シナ</t>
    </rPh>
    <rPh sb="2" eb="3">
      <t>ナ</t>
    </rPh>
    <phoneticPr fontId="2"/>
  </si>
  <si>
    <t>提供日時</t>
    <rPh sb="0" eb="2">
      <t>テイキョウ</t>
    </rPh>
    <rPh sb="2" eb="4">
      <t>ニチジ</t>
    </rPh>
    <phoneticPr fontId="2"/>
  </si>
  <si>
    <t>提出</t>
    <rPh sb="0" eb="2">
      <t>テイシュツ</t>
    </rPh>
    <phoneticPr fontId="2"/>
  </si>
  <si>
    <t>商品名選択</t>
    <rPh sb="0" eb="3">
      <t>ショウヒンメイ</t>
    </rPh>
    <rPh sb="3" eb="5">
      <t>センタク</t>
    </rPh>
    <phoneticPr fontId="2"/>
  </si>
  <si>
    <t>商品名選択</t>
    <rPh sb="0" eb="2">
      <t>ショウヒン</t>
    </rPh>
    <rPh sb="2" eb="3">
      <t>メイ</t>
    </rPh>
    <rPh sb="3" eb="5">
      <t>センタク</t>
    </rPh>
    <phoneticPr fontId="2"/>
  </si>
  <si>
    <t>令和　年　月　日</t>
    <rPh sb="0" eb="2">
      <t>レイワ</t>
    </rPh>
    <rPh sb="3" eb="4">
      <t>ネン</t>
    </rPh>
    <rPh sb="5" eb="6">
      <t>ツキ</t>
    </rPh>
    <rPh sb="7" eb="8">
      <t>ヒ</t>
    </rPh>
    <phoneticPr fontId="2"/>
  </si>
  <si>
    <t>２日目</t>
    <rPh sb="0" eb="1">
      <t>ニチ</t>
    </rPh>
    <rPh sb="1" eb="2">
      <t>メ</t>
    </rPh>
    <phoneticPr fontId="2"/>
  </si>
  <si>
    <t>菊　田</t>
    <rPh sb="0" eb="1">
      <t>キク</t>
    </rPh>
    <rPh sb="2" eb="3">
      <t>タ</t>
    </rPh>
    <phoneticPr fontId="2"/>
  </si>
  <si>
    <t>初　日</t>
    <rPh sb="0" eb="1">
      <t>ショニチ</t>
    </rPh>
    <phoneticPr fontId="2"/>
  </si>
  <si>
    <t>担当</t>
    <rPh sb="0" eb="2">
      <t>タントウ</t>
    </rPh>
    <phoneticPr fontId="2"/>
  </si>
  <si>
    <t>令和　年　月　日（　）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</si>
  <si>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　年</t>
    <rPh sb="0" eb="1">
      <t>レイワ</t>
    </rPh>
    <phoneticPr fontId="2"/>
  </si>
  <si>
    <t>　　　　　～　月　日（　）</t>
    <phoneticPr fontId="2"/>
  </si>
  <si>
    <t>小      計</t>
    <rPh sb="0" eb="1">
      <t>ショウ</t>
    </rPh>
    <rPh sb="7" eb="8">
      <t>ケイ</t>
    </rPh>
    <phoneticPr fontId="2"/>
  </si>
  <si>
    <t>秋田市太平山自然学習センター木材注文票(一般利用)</t>
    <rPh sb="0" eb="3">
      <t>アキタシ</t>
    </rPh>
    <rPh sb="3" eb="6">
      <t>タイヘイザン</t>
    </rPh>
    <rPh sb="6" eb="8">
      <t>シゼン</t>
    </rPh>
    <rPh sb="8" eb="10">
      <t>ガクシュウ</t>
    </rPh>
    <rPh sb="14" eb="16">
      <t>モクザイ</t>
    </rPh>
    <rPh sb="16" eb="18">
      <t>チュウモン</t>
    </rPh>
    <rPh sb="18" eb="19">
      <t>ヒョウ</t>
    </rPh>
    <rPh sb="20" eb="22">
      <t>イッパン</t>
    </rPh>
    <rPh sb="22" eb="24">
      <t>リヨウ</t>
    </rPh>
    <phoneticPr fontId="2"/>
  </si>
  <si>
    <t>使用予定日</t>
    <rPh sb="0" eb="2">
      <t>シヨウ</t>
    </rPh>
    <rPh sb="2" eb="5">
      <t>ヨテイビ</t>
    </rPh>
    <phoneticPr fontId="2"/>
  </si>
  <si>
    <t>令和　年　月　日（　）</t>
    <rPh sb="3" eb="4">
      <t>トシ</t>
    </rPh>
    <rPh sb="5" eb="6">
      <t>ガツ</t>
    </rPh>
    <rPh sb="7" eb="8">
      <t>ヒ</t>
    </rPh>
    <phoneticPr fontId="2"/>
  </si>
  <si>
    <t>（複数日にわたる場合は、最初の日をご記入ください。）</t>
    <rPh sb="1" eb="3">
      <t>フクスウ</t>
    </rPh>
    <rPh sb="3" eb="4">
      <t>ヒ</t>
    </rPh>
    <rPh sb="8" eb="10">
      <t>バアイ</t>
    </rPh>
    <rPh sb="12" eb="14">
      <t>サイショ</t>
    </rPh>
    <rPh sb="15" eb="16">
      <t>ヒ</t>
    </rPh>
    <rPh sb="18" eb="20">
      <t>キニュウ</t>
    </rPh>
    <phoneticPr fontId="2"/>
  </si>
  <si>
    <t>※ 注文数と金額をご記入ください。</t>
    <rPh sb="2" eb="5">
      <t>チュウモンスウ</t>
    </rPh>
    <rPh sb="6" eb="8">
      <t>キンガク</t>
    </rPh>
    <rPh sb="10" eb="12">
      <t>キニュウ</t>
    </rPh>
    <phoneticPr fontId="2"/>
  </si>
  <si>
    <t>種    類</t>
    <rPh sb="0" eb="1">
      <t>シュ</t>
    </rPh>
    <rPh sb="5" eb="6">
      <t>タグイ</t>
    </rPh>
    <phoneticPr fontId="2"/>
  </si>
  <si>
    <r>
      <t xml:space="preserve">トーチ用角棒
</t>
    </r>
    <r>
      <rPr>
        <sz val="11"/>
        <color theme="1"/>
        <rFont val="ＭＳ ゴシック"/>
        <family val="3"/>
        <charset val="128"/>
      </rPr>
      <t>（3cm×3cm×92ｃｍ）</t>
    </r>
    <rPh sb="3" eb="4">
      <t>ヨウ</t>
    </rPh>
    <rPh sb="4" eb="5">
      <t>カク</t>
    </rPh>
    <rPh sb="5" eb="6">
      <t>ボウ</t>
    </rPh>
    <phoneticPr fontId="2"/>
  </si>
  <si>
    <t>本</t>
    <rPh sb="0" eb="1">
      <t>ホン</t>
    </rPh>
    <phoneticPr fontId="2"/>
  </si>
  <si>
    <t>円</t>
    <rPh sb="0" eb="1">
      <t>エン</t>
    </rPh>
    <phoneticPr fontId="2"/>
  </si>
  <si>
    <r>
      <t xml:space="preserve">トーチ棒（完成品）
</t>
    </r>
    <r>
      <rPr>
        <sz val="11"/>
        <color theme="1"/>
        <rFont val="ＭＳ ゴシック"/>
        <family val="3"/>
        <charset val="128"/>
      </rPr>
      <t>（3cm×3cm×92ｃｍ）</t>
    </r>
    <rPh sb="5" eb="8">
      <t>カンセイヒン</t>
    </rPh>
    <phoneticPr fontId="2"/>
  </si>
  <si>
    <t>籠</t>
    <rPh sb="0" eb="1">
      <t>カゴ</t>
    </rPh>
    <phoneticPr fontId="2"/>
  </si>
  <si>
    <r>
      <t xml:space="preserve">平        板
</t>
    </r>
    <r>
      <rPr>
        <sz val="11"/>
        <color theme="1"/>
        <rFont val="ＭＳ ゴシック"/>
        <family val="3"/>
        <charset val="128"/>
      </rPr>
      <t>（185cm×10.5cm）</t>
    </r>
    <rPh sb="0" eb="1">
      <t>タイ</t>
    </rPh>
    <rPh sb="9" eb="10">
      <t>イタ</t>
    </rPh>
    <phoneticPr fontId="2"/>
  </si>
  <si>
    <t>枚</t>
    <rPh sb="0" eb="1">
      <t>マイ</t>
    </rPh>
    <phoneticPr fontId="2"/>
  </si>
  <si>
    <t>合          計</t>
    <rPh sb="0" eb="1">
      <t>ゴウ</t>
    </rPh>
    <rPh sb="11" eb="12">
      <t>ケイ</t>
    </rPh>
    <phoneticPr fontId="2"/>
  </si>
  <si>
    <r>
      <t>※ 木材注文票は、</t>
    </r>
    <r>
      <rPr>
        <u/>
        <sz val="11"/>
        <color theme="1"/>
        <rFont val="ＭＳ 明朝"/>
        <family val="1"/>
        <charset val="128"/>
      </rPr>
      <t>秋田市太平山自然学習センター宛</t>
    </r>
    <r>
      <rPr>
        <sz val="11"/>
        <color theme="1"/>
        <rFont val="ＭＳ 明朝"/>
        <family val="1"/>
        <charset val="128"/>
      </rPr>
      <t>に提出してください。</t>
    </r>
    <rPh sb="2" eb="4">
      <t>モクザイ</t>
    </rPh>
    <rPh sb="4" eb="6">
      <t>チュウモン</t>
    </rPh>
    <rPh sb="6" eb="7">
      <t>ヒョウ</t>
    </rPh>
    <rPh sb="9" eb="12">
      <t>アキタシ</t>
    </rPh>
    <rPh sb="12" eb="15">
      <t>タイヘイザン</t>
    </rPh>
    <rPh sb="15" eb="17">
      <t>シゼン</t>
    </rPh>
    <rPh sb="17" eb="19">
      <t>ガクシュウ</t>
    </rPh>
    <rPh sb="23" eb="24">
      <t>アテ</t>
    </rPh>
    <rPh sb="25" eb="27">
      <t>テイシュツ</t>
    </rPh>
    <phoneticPr fontId="2"/>
  </si>
  <si>
    <t xml:space="preserve"> 　（FAX：018-827-2173　　MAIL：ro-edoo@city.akita.lg.jp）</t>
    <phoneticPr fontId="2"/>
  </si>
  <si>
    <t>※ 当センターで内容を確認のうえ、木材納入業者に発注をします。</t>
    <rPh sb="2" eb="3">
      <t>トウ</t>
    </rPh>
    <rPh sb="8" eb="10">
      <t>ナイヨウ</t>
    </rPh>
    <rPh sb="11" eb="13">
      <t>カクニン</t>
    </rPh>
    <rPh sb="17" eb="19">
      <t>モクザイ</t>
    </rPh>
    <rPh sb="19" eb="21">
      <t>ノウニュウ</t>
    </rPh>
    <rPh sb="21" eb="23">
      <t>ギョウシャ</t>
    </rPh>
    <rPh sb="24" eb="26">
      <t>ハッチュウ</t>
    </rPh>
    <phoneticPr fontId="2"/>
  </si>
  <si>
    <r>
      <t>※ リゾート公園内の</t>
    </r>
    <r>
      <rPr>
        <u/>
        <sz val="11"/>
        <color theme="1"/>
        <rFont val="ＭＳ 明朝"/>
        <family val="1"/>
        <charset val="128"/>
      </rPr>
      <t>総合案内所で支払い</t>
    </r>
    <r>
      <rPr>
        <sz val="11"/>
        <color theme="1"/>
        <rFont val="ＭＳ 明朝"/>
        <family val="1"/>
        <charset val="128"/>
      </rPr>
      <t>をお願いします。</t>
    </r>
    <rPh sb="6" eb="9">
      <t>コウエンナイ</t>
    </rPh>
    <rPh sb="10" eb="12">
      <t>ソウゴウ</t>
    </rPh>
    <rPh sb="12" eb="15">
      <t>アンナイジョ</t>
    </rPh>
    <rPh sb="16" eb="18">
      <t>シハラ</t>
    </rPh>
    <rPh sb="21" eb="22">
      <t>ネガ</t>
    </rPh>
    <phoneticPr fontId="2"/>
  </si>
  <si>
    <r>
      <t xml:space="preserve">※ </t>
    </r>
    <r>
      <rPr>
        <u/>
        <sz val="11"/>
        <color theme="1"/>
        <rFont val="ＭＳ 明朝"/>
        <family val="1"/>
        <charset val="128"/>
      </rPr>
      <t>支払い予定日</t>
    </r>
    <r>
      <rPr>
        <sz val="11"/>
        <color theme="1"/>
        <rFont val="ＭＳ 明朝"/>
        <family val="1"/>
        <charset val="128"/>
      </rPr>
      <t>と</t>
    </r>
    <r>
      <rPr>
        <u/>
        <sz val="11"/>
        <color theme="1"/>
        <rFont val="ＭＳ 明朝"/>
        <family val="1"/>
        <charset val="128"/>
      </rPr>
      <t>支払い方法</t>
    </r>
    <r>
      <rPr>
        <sz val="11"/>
        <color theme="1"/>
        <rFont val="ＭＳ 明朝"/>
        <family val="1"/>
        <charset val="128"/>
      </rPr>
      <t>を教えてください。</t>
    </r>
    <rPh sb="2" eb="4">
      <t>シハラ</t>
    </rPh>
    <rPh sb="5" eb="8">
      <t>ヨテイビ</t>
    </rPh>
    <rPh sb="9" eb="11">
      <t>シハラ</t>
    </rPh>
    <rPh sb="12" eb="14">
      <t>ホウホウ</t>
    </rPh>
    <rPh sb="15" eb="16">
      <t>オシ</t>
    </rPh>
    <phoneticPr fontId="2"/>
  </si>
  <si>
    <t>※ 領収証の形式など、要望がある場合は[備考]に書いてください。</t>
    <rPh sb="2" eb="5">
      <t>リョウシュウショウ</t>
    </rPh>
    <rPh sb="6" eb="8">
      <t>ケイシキ</t>
    </rPh>
    <rPh sb="11" eb="13">
      <t>ヨウボウ</t>
    </rPh>
    <rPh sb="16" eb="18">
      <t>バアイ</t>
    </rPh>
    <rPh sb="20" eb="22">
      <t>ビコウ</t>
    </rPh>
    <rPh sb="24" eb="25">
      <t>カ</t>
    </rPh>
    <phoneticPr fontId="2"/>
  </si>
  <si>
    <t>［支払い予定日］</t>
    <rPh sb="1" eb="3">
      <t>シハラ</t>
    </rPh>
    <rPh sb="4" eb="7">
      <t>ヨテイビ</t>
    </rPh>
    <phoneticPr fontId="2"/>
  </si>
  <si>
    <t>月</t>
    <rPh sb="0" eb="1">
      <t>ガツ</t>
    </rPh>
    <phoneticPr fontId="2"/>
  </si>
  <si>
    <t>日（　）</t>
    <rPh sb="0" eb="1">
      <t>ニチ</t>
    </rPh>
    <phoneticPr fontId="2"/>
  </si>
  <si>
    <t>［支払い方法］</t>
    <rPh sb="1" eb="3">
      <t>シハラ</t>
    </rPh>
    <rPh sb="4" eb="6">
      <t>ホウホウ</t>
    </rPh>
    <phoneticPr fontId="2"/>
  </si>
  <si>
    <r>
      <rPr>
        <sz val="11"/>
        <color theme="1"/>
        <rFont val="ＭＳ ゴシック"/>
        <family val="3"/>
        <charset val="128"/>
      </rPr>
      <t>［備考］</t>
    </r>
    <r>
      <rPr>
        <sz val="11"/>
        <color theme="1"/>
        <rFont val="ＭＳ 明朝"/>
        <family val="1"/>
        <charset val="128"/>
      </rPr>
      <t xml:space="preserve">
</t>
    </r>
    <rPh sb="1" eb="3">
      <t>ビコウ</t>
    </rPh>
    <phoneticPr fontId="2"/>
  </si>
  <si>
    <t xml:space="preserve">   月　日（　）</t>
    <rPh sb="1" eb="2">
      <t>ヒ</t>
    </rPh>
    <phoneticPr fontId="2"/>
  </si>
  <si>
    <t>野菜（カット済み　・　未処理）</t>
    <rPh sb="0" eb="2">
      <t>ヤサイ</t>
    </rPh>
    <rPh sb="6" eb="7">
      <t>ズ</t>
    </rPh>
    <rPh sb="11" eb="14">
      <t>ミショリ</t>
    </rPh>
    <phoneticPr fontId="2"/>
  </si>
  <si>
    <t>現金　・　振込</t>
    <rPh sb="0" eb="2">
      <t>ゲンキン</t>
    </rPh>
    <rPh sb="5" eb="7">
      <t>フリコミ</t>
    </rPh>
    <phoneticPr fontId="2"/>
  </si>
  <si>
    <t>有→アンケートの提出をお願いします</t>
    <rPh sb="0" eb="1">
      <t>ア</t>
    </rPh>
    <rPh sb="8" eb="10">
      <t>テイシュツ</t>
    </rPh>
    <rPh sb="12" eb="13">
      <t>ネガ</t>
    </rPh>
    <phoneticPr fontId="2"/>
  </si>
  <si>
    <t>無</t>
    <rPh sb="0" eb="1">
      <t>ナ</t>
    </rPh>
    <phoneticPr fontId="2"/>
  </si>
  <si>
    <t>※食物アレルギーをもつ利用者の有無（該当する方にチェック）</t>
    <rPh sb="18" eb="20">
      <t>ガイトウ</t>
    </rPh>
    <rPh sb="22" eb="23">
      <t>ホウ</t>
    </rPh>
    <phoneticPr fontId="2"/>
  </si>
  <si>
    <t>沓　澤</t>
    <rPh sb="0" eb="1">
      <t>トウ</t>
    </rPh>
    <rPh sb="2" eb="3">
      <t>サワ</t>
    </rPh>
    <phoneticPr fontId="2"/>
  </si>
  <si>
    <t>緑茶120ml紙ﾊﾟｯｸ</t>
    <rPh sb="0" eb="2">
      <t>リョクチャ</t>
    </rPh>
    <rPh sb="7" eb="8">
      <t>カミ</t>
    </rPh>
    <phoneticPr fontId="2"/>
  </si>
  <si>
    <t>緑茶280mlﾍﾟｯﾄﾎﾞﾄﾙ</t>
    <rPh sb="0" eb="2">
      <t>リョクチャ</t>
    </rPh>
    <phoneticPr fontId="2"/>
  </si>
  <si>
    <t>麦茶250ml紙ﾊﾟｯｸ</t>
    <rPh sb="0" eb="2">
      <t>ムギチャ</t>
    </rPh>
    <rPh sb="7" eb="8">
      <t>カミ</t>
    </rPh>
    <phoneticPr fontId="2"/>
  </si>
  <si>
    <t>麦茶280lﾍﾟｯﾄﾎﾞﾄﾙ</t>
    <rPh sb="0" eb="2">
      <t>ムギチャ</t>
    </rPh>
    <phoneticPr fontId="2"/>
  </si>
  <si>
    <t>麦茶650mlﾍﾟｯﾄﾎﾞﾄﾙ</t>
    <rPh sb="0" eb="2">
      <t>ムギチャ</t>
    </rPh>
    <phoneticPr fontId="2"/>
  </si>
  <si>
    <t>爽健美茶600ml</t>
    <rPh sb="0" eb="4">
      <t>ソウケンビチャ</t>
    </rPh>
    <phoneticPr fontId="2"/>
  </si>
  <si>
    <t>ﾐﾈﾗﾙｳｫｰﾀｰ540mlﾍﾟｯﾄﾎﾞﾄﾙ</t>
  </si>
  <si>
    <t>ﾐﾈﾗﾙｳｫｰﾀｰ540mlﾍﾟｯﾄﾎﾞﾄﾙ</t>
    <phoneticPr fontId="2"/>
  </si>
  <si>
    <t>ｱｯﾌﾟﾙｼﾞｭｰｽ200ml紙ﾊﾟｯｸ</t>
    <rPh sb="15" eb="16">
      <t>カミ</t>
    </rPh>
    <phoneticPr fontId="2"/>
  </si>
  <si>
    <t>ｱｸｴﾘｱｽ500mlﾍﾟｯﾄﾎﾞﾄﾙ</t>
  </si>
  <si>
    <t>ｱｸｴﾘｱｽ500mlﾍﾟｯﾄﾎﾞﾄﾙ</t>
    <phoneticPr fontId="2"/>
  </si>
  <si>
    <t>マーラカオ2個</t>
    <rPh sb="6" eb="7">
      <t>コ</t>
    </rPh>
    <phoneticPr fontId="2"/>
  </si>
  <si>
    <t>ﾁｮｺﾏｰﾗｰｶｵ2個</t>
    <rPh sb="10" eb="11">
      <t>コ</t>
    </rPh>
    <phoneticPr fontId="2"/>
  </si>
  <si>
    <t>ｹｰｷﾄﾞｰﾅﾂ</t>
  </si>
  <si>
    <t>ｹｰｷﾄﾞｰﾅﾂ</t>
    <phoneticPr fontId="2"/>
  </si>
  <si>
    <t>カレーライス　・　焼きそば</t>
    <rPh sb="9" eb="10">
      <t>ヤキ</t>
    </rPh>
    <phoneticPr fontId="2"/>
  </si>
  <si>
    <t>Ｃ　野外炊飯　カレーライス ・ 焼きそば</t>
    <rPh sb="2" eb="4">
      <t>ヤガイ</t>
    </rPh>
    <rPh sb="4" eb="6">
      <t>スイハン</t>
    </rPh>
    <rPh sb="16" eb="17">
      <t>ヤ</t>
    </rPh>
    <phoneticPr fontId="2"/>
  </si>
  <si>
    <t>※金額：カレー 450円、焼きそば 350円</t>
    <rPh sb="1" eb="3">
      <t>キンガク</t>
    </rPh>
    <rPh sb="11" eb="12">
      <t>エン</t>
    </rPh>
    <rPh sb="13" eb="14">
      <t>ヤ</t>
    </rPh>
    <rPh sb="21" eb="22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</si>
</sst>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176" formatCode="#,##0&quot;食&quot;"/>
    <numFmt numFmtId="177" formatCode="#,##0&quot;名&quot;"/>
    <numFmt numFmtId="178" formatCode="m&quot;月&quot;d&quot;日&quot;;@"/>
    <numFmt numFmtId="179" formatCode="#,##0_ "/>
    <numFmt numFmtId="180" formatCode="#,##0&quot;円&quot;\ "/>
    <numFmt numFmtId="181" formatCode="#,##0&quot;食&quot;\ "/>
    <numFmt numFmtId="182" formatCode="#,##0&quot;円&quot;"/>
    <numFmt numFmtId="183" formatCode="#,##0&quot;人&quot;"/>
    <numFmt numFmtId="184" formatCode="#,##0&quot;泊&quot;"/>
    <numFmt numFmtId="185" formatCode="#,##0&quot;日&quot;"/>
    <numFmt numFmtId="186" formatCode="#,##0&quot;張&quot;"/>
    <numFmt numFmtId="187" formatCode="#,##0&quot;回&quot;"/>
    <numFmt numFmtId="188" formatCode="#,##0&quot;室&quot;"/>
    <numFmt numFmtId="189" formatCode="#,##0&quot;時間&quot;"/>
    <numFmt numFmtId="190" formatCode="#,##0&quot;棟&quot;"/>
    <numFmt numFmtId="191" formatCode="#,##0&quot;本&quot;"/>
    <numFmt numFmtId="192" formatCode="#,##0&quot;籠&quot;"/>
    <numFmt numFmtId="193" formatCode="#,##0&quot;枚&quot;"/>
    <numFmt numFmtId="194" formatCode="#,##0&quot;台&quot;"/>
    <numFmt numFmtId="195" formatCode="#"/>
  </numFmts>
  <fonts count="56" x14ac:knownFonts="1">
    <font>
      <sz val="11"/>
      <color theme="1"/>
      <name val="ＭＳ Ｐゴシック"/>
      <family val="2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.5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2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11"/>
      <color theme="1"/>
      <name val="ＭＳ 明朝"/>
      <family val="1"/>
      <charset val="128"/>
    </font>
    <font>
      <sz val="3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8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b/>
      <sz val="10.5"/>
      <color theme="1"/>
      <name val="ＭＳ ゴシック"/>
      <family val="3"/>
      <charset val="128"/>
    </font>
    <font>
      <sz val="10"/>
      <name val="Arial"/>
      <family val="2"/>
    </font>
    <font>
      <sz val="10.5"/>
      <name val="ＭＳ 明朝"/>
      <family val="1"/>
      <charset val="128"/>
    </font>
    <font>
      <sz val="10"/>
      <color theme="1"/>
      <name val="ＭＳ Ｐゴシック"/>
      <family val="2"/>
      <charset val="128"/>
    </font>
    <font>
      <sz val="9"/>
      <color theme="1"/>
      <name val="ＭＳ Ｐゴシック"/>
      <family val="2"/>
      <charset val="128"/>
    </font>
    <font>
      <sz val="9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8"/>
      <color theme="1"/>
      <name val="ＭＳ Ｐゴシック"/>
      <family val="2"/>
      <charset val="128"/>
    </font>
    <font>
      <sz val="8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6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2"/>
      <color indexed="10"/>
      <name val="ＭＳ Ｐゴシック"/>
      <family val="3"/>
      <charset val="128"/>
    </font>
    <font>
      <sz val="11"/>
      <color rgb="FFFF0000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u/>
      <sz val="11"/>
      <color theme="1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10.5"/>
      <color theme="0" tint="-0.34998626667073579"/>
      <name val="ＭＳ 明朝"/>
      <family val="1"/>
      <charset val="128"/>
    </font>
    <font>
      <sz val="10"/>
      <color theme="0" tint="-0.34998626667073579"/>
      <name val="ＭＳ 明朝"/>
      <family val="1"/>
      <charset val="128"/>
    </font>
    <font>
      <sz val="12"/>
      <color indexed="81"/>
      <name val="ＭＳ Ｐゴシック"/>
      <family val="3"/>
      <charset val="128"/>
    </font>
    <font>
      <sz val="6"/>
      <color theme="0" tint="-0.34998626667073579"/>
      <name val="ＭＳ 明朝"/>
      <family val="1"/>
      <charset val="128"/>
    </font>
    <font>
      <sz val="9"/>
      <color theme="0" tint="-0.34998626667073579"/>
      <name val="ＭＳ 明朝"/>
      <family val="1"/>
      <charset val="128"/>
    </font>
    <font>
      <sz val="10"/>
      <color theme="0" tint="-0.34998626667073579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z val="6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3"/>
      <color rgb="FFFF0000"/>
      <name val="ＭＳ 明朝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gray0625">
        <bgColor theme="0"/>
      </patternFill>
    </fill>
    <fill>
      <patternFill patternType="gray0625"/>
    </fill>
    <fill>
      <patternFill patternType="solid">
        <fgColor theme="9" tint="0.39997558519241921"/>
        <bgColor indexed="64"/>
      </patternFill>
    </fill>
  </fills>
  <borders count="1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ck">
        <color auto="1"/>
      </right>
      <top style="dotted">
        <color indexed="64"/>
      </top>
      <bottom style="dotted">
        <color indexed="64"/>
      </bottom>
      <diagonal/>
    </border>
    <border diagonalUp="1">
      <left/>
      <right style="medium">
        <color indexed="64"/>
      </right>
      <top/>
      <bottom/>
      <diagonal style="medium">
        <color indexed="64"/>
      </diagonal>
    </border>
    <border diagonalUp="1">
      <left/>
      <right/>
      <top/>
      <bottom/>
      <diagonal style="medium">
        <color indexed="64"/>
      </diagonal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5" fillId="0" borderId="0"/>
  </cellStyleXfs>
  <cellXfs count="1111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3" borderId="77" xfId="0" applyFont="1" applyFill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19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39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3" xfId="0" applyFont="1" applyBorder="1">
      <alignment vertical="center"/>
    </xf>
    <xf numFmtId="0" fontId="9" fillId="0" borderId="84" xfId="0" applyFont="1" applyBorder="1">
      <alignment vertical="center"/>
    </xf>
    <xf numFmtId="0" fontId="9" fillId="0" borderId="85" xfId="0" applyFont="1" applyBorder="1">
      <alignment vertical="center"/>
    </xf>
    <xf numFmtId="0" fontId="9" fillId="0" borderId="86" xfId="0" applyFont="1" applyBorder="1">
      <alignment vertical="center"/>
    </xf>
    <xf numFmtId="0" fontId="9" fillId="0" borderId="89" xfId="0" applyFont="1" applyBorder="1">
      <alignment vertical="center"/>
    </xf>
    <xf numFmtId="0" fontId="9" fillId="0" borderId="42" xfId="0" applyFont="1" applyBorder="1">
      <alignment vertical="center"/>
    </xf>
    <xf numFmtId="0" fontId="9" fillId="0" borderId="91" xfId="0" applyFont="1" applyBorder="1">
      <alignment vertical="center"/>
    </xf>
    <xf numFmtId="0" fontId="9" fillId="0" borderId="92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93" xfId="0" applyFont="1" applyBorder="1">
      <alignment vertical="center"/>
    </xf>
    <xf numFmtId="0" fontId="9" fillId="0" borderId="2" xfId="0" applyFont="1" applyBorder="1" applyAlignment="1">
      <alignment horizontal="left" vertical="center"/>
    </xf>
    <xf numFmtId="0" fontId="9" fillId="0" borderId="41" xfId="0" applyFont="1" applyBorder="1">
      <alignment vertical="center"/>
    </xf>
    <xf numFmtId="0" fontId="9" fillId="0" borderId="102" xfId="0" applyFont="1" applyBorder="1">
      <alignment vertical="center"/>
    </xf>
    <xf numFmtId="0" fontId="9" fillId="0" borderId="103" xfId="0" applyFont="1" applyBorder="1">
      <alignment vertical="center"/>
    </xf>
    <xf numFmtId="0" fontId="9" fillId="0" borderId="17" xfId="0" applyFont="1" applyBorder="1">
      <alignment vertical="center"/>
    </xf>
    <xf numFmtId="0" fontId="9" fillId="0" borderId="104" xfId="0" applyFont="1" applyBorder="1">
      <alignment vertical="center"/>
    </xf>
    <xf numFmtId="0" fontId="11" fillId="0" borderId="61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4" fillId="0" borderId="0" xfId="0" applyFont="1">
      <alignment vertical="center"/>
    </xf>
    <xf numFmtId="178" fontId="14" fillId="0" borderId="0" xfId="0" applyNumberFormat="1" applyFont="1">
      <alignment vertical="center"/>
    </xf>
    <xf numFmtId="0" fontId="15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14" fillId="0" borderId="107" xfId="0" applyFont="1" applyBorder="1" applyAlignment="1">
      <alignment horizontal="left" vertical="center"/>
    </xf>
    <xf numFmtId="179" fontId="14" fillId="0" borderId="0" xfId="0" applyNumberFormat="1" applyFont="1" applyAlignment="1">
      <alignment horizontal="right" vertical="center"/>
    </xf>
    <xf numFmtId="0" fontId="14" fillId="0" borderId="81" xfId="0" applyFont="1" applyBorder="1" applyAlignment="1">
      <alignment horizontal="left" vertical="center"/>
    </xf>
    <xf numFmtId="0" fontId="14" fillId="3" borderId="61" xfId="0" applyFont="1" applyFill="1" applyBorder="1">
      <alignment vertical="center"/>
    </xf>
    <xf numFmtId="179" fontId="14" fillId="3" borderId="1" xfId="0" applyNumberFormat="1" applyFont="1" applyFill="1" applyBorder="1" applyAlignment="1">
      <alignment horizontal="righ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37" xfId="0" applyFont="1" applyFill="1" applyBorder="1" applyAlignment="1">
      <alignment horizontal="center" vertical="center"/>
    </xf>
    <xf numFmtId="0" fontId="14" fillId="0" borderId="108" xfId="0" applyFont="1" applyBorder="1" applyAlignment="1">
      <alignment horizontal="left" vertical="center"/>
    </xf>
    <xf numFmtId="0" fontId="14" fillId="0" borderId="80" xfId="0" applyFont="1" applyBorder="1" applyAlignment="1">
      <alignment horizontal="left" vertical="center"/>
    </xf>
    <xf numFmtId="178" fontId="14" fillId="3" borderId="39" xfId="0" applyNumberFormat="1" applyFont="1" applyFill="1" applyBorder="1">
      <alignment vertical="center"/>
    </xf>
    <xf numFmtId="178" fontId="14" fillId="0" borderId="107" xfId="0" applyNumberFormat="1" applyFont="1" applyBorder="1">
      <alignment vertical="center"/>
    </xf>
    <xf numFmtId="178" fontId="14" fillId="0" borderId="81" xfId="0" applyNumberFormat="1" applyFont="1" applyBorder="1">
      <alignment vertical="center"/>
    </xf>
    <xf numFmtId="0" fontId="14" fillId="0" borderId="75" xfId="0" applyFont="1" applyBorder="1" applyAlignment="1">
      <alignment horizontal="center" vertical="center"/>
    </xf>
    <xf numFmtId="0" fontId="14" fillId="0" borderId="76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left" vertical="center"/>
    </xf>
    <xf numFmtId="0" fontId="20" fillId="0" borderId="0" xfId="0" applyFont="1">
      <alignment vertical="center"/>
    </xf>
    <xf numFmtId="0" fontId="18" fillId="4" borderId="113" xfId="0" applyFont="1" applyFill="1" applyBorder="1" applyAlignment="1">
      <alignment horizontal="center" vertical="center"/>
    </xf>
    <xf numFmtId="0" fontId="8" fillId="4" borderId="78" xfId="0" applyFont="1" applyFill="1" applyBorder="1" applyAlignment="1">
      <alignment horizontal="center" vertical="center"/>
    </xf>
    <xf numFmtId="178" fontId="8" fillId="4" borderId="79" xfId="0" applyNumberFormat="1" applyFont="1" applyFill="1" applyBorder="1" applyAlignment="1">
      <alignment horizontal="center" vertical="center"/>
    </xf>
    <xf numFmtId="0" fontId="8" fillId="4" borderId="79" xfId="0" applyFont="1" applyFill="1" applyBorder="1" applyAlignment="1">
      <alignment horizontal="center" vertical="center"/>
    </xf>
    <xf numFmtId="179" fontId="8" fillId="4" borderId="79" xfId="0" applyNumberFormat="1" applyFont="1" applyFill="1" applyBorder="1" applyAlignment="1">
      <alignment horizontal="center" vertical="center"/>
    </xf>
    <xf numFmtId="0" fontId="8" fillId="4" borderId="105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3" fillId="4" borderId="60" xfId="0" applyFont="1" applyFill="1" applyBorder="1" applyAlignment="1">
      <alignment horizontal="center" vertical="center"/>
    </xf>
    <xf numFmtId="0" fontId="1" fillId="4" borderId="60" xfId="0" applyFont="1" applyFill="1" applyBorder="1" applyAlignment="1">
      <alignment horizontal="center" vertical="center"/>
    </xf>
    <xf numFmtId="0" fontId="11" fillId="4" borderId="78" xfId="0" applyFont="1" applyFill="1" applyBorder="1" applyAlignment="1">
      <alignment horizontal="center" vertical="center"/>
    </xf>
    <xf numFmtId="0" fontId="11" fillId="4" borderId="79" xfId="0" applyFont="1" applyFill="1" applyBorder="1" applyAlignment="1">
      <alignment horizontal="center" vertical="center"/>
    </xf>
    <xf numFmtId="0" fontId="11" fillId="4" borderId="79" xfId="0" applyFont="1" applyFill="1" applyBorder="1" applyAlignment="1">
      <alignment horizontal="center" vertical="center" wrapText="1"/>
    </xf>
    <xf numFmtId="0" fontId="11" fillId="4" borderId="82" xfId="0" applyFont="1" applyFill="1" applyBorder="1" applyAlignment="1">
      <alignment horizontal="center" vertical="center" wrapText="1"/>
    </xf>
    <xf numFmtId="177" fontId="9" fillId="0" borderId="25" xfId="0" applyNumberFormat="1" applyFont="1" applyBorder="1" applyAlignment="1">
      <alignment horizontal="right"/>
    </xf>
    <xf numFmtId="182" fontId="9" fillId="2" borderId="32" xfId="0" applyNumberFormat="1" applyFont="1" applyFill="1" applyBorder="1" applyAlignment="1"/>
    <xf numFmtId="0" fontId="9" fillId="2" borderId="32" xfId="0" applyFont="1" applyFill="1" applyBorder="1" applyAlignment="1">
      <alignment horizontal="center"/>
    </xf>
    <xf numFmtId="184" fontId="9" fillId="2" borderId="32" xfId="0" applyNumberFormat="1" applyFont="1" applyFill="1" applyBorder="1" applyAlignment="1"/>
    <xf numFmtId="182" fontId="9" fillId="2" borderId="59" xfId="0" applyNumberFormat="1" applyFont="1" applyFill="1" applyBorder="1" applyAlignment="1"/>
    <xf numFmtId="0" fontId="9" fillId="2" borderId="59" xfId="0" applyFont="1" applyFill="1" applyBorder="1" applyAlignment="1">
      <alignment horizontal="center"/>
    </xf>
    <xf numFmtId="183" fontId="9" fillId="2" borderId="59" xfId="0" applyNumberFormat="1" applyFont="1" applyFill="1" applyBorder="1" applyAlignment="1"/>
    <xf numFmtId="184" fontId="9" fillId="2" borderId="59" xfId="0" applyNumberFormat="1" applyFont="1" applyFill="1" applyBorder="1" applyAlignment="1"/>
    <xf numFmtId="185" fontId="9" fillId="2" borderId="59" xfId="0" applyNumberFormat="1" applyFont="1" applyFill="1" applyBorder="1" applyAlignment="1"/>
    <xf numFmtId="186" fontId="9" fillId="2" borderId="59" xfId="0" applyNumberFormat="1" applyFont="1" applyFill="1" applyBorder="1" applyAlignment="1"/>
    <xf numFmtId="0" fontId="9" fillId="2" borderId="72" xfId="0" applyFont="1" applyFill="1" applyBorder="1" applyAlignment="1">
      <alignment horizontal="center"/>
    </xf>
    <xf numFmtId="183" fontId="9" fillId="2" borderId="72" xfId="0" applyNumberFormat="1" applyFont="1" applyFill="1" applyBorder="1" applyAlignment="1"/>
    <xf numFmtId="187" fontId="9" fillId="2" borderId="72" xfId="0" applyNumberFormat="1" applyFont="1" applyFill="1" applyBorder="1" applyAlignment="1"/>
    <xf numFmtId="188" fontId="9" fillId="2" borderId="32" xfId="0" applyNumberFormat="1" applyFont="1" applyFill="1" applyBorder="1" applyAlignment="1"/>
    <xf numFmtId="189" fontId="9" fillId="2" borderId="32" xfId="0" applyNumberFormat="1" applyFont="1" applyFill="1" applyBorder="1" applyAlignment="1"/>
    <xf numFmtId="189" fontId="9" fillId="2" borderId="59" xfId="0" applyNumberFormat="1" applyFont="1" applyFill="1" applyBorder="1" applyAlignment="1"/>
    <xf numFmtId="190" fontId="9" fillId="2" borderId="72" xfId="0" applyNumberFormat="1" applyFont="1" applyFill="1" applyBorder="1" applyAlignment="1"/>
    <xf numFmtId="189" fontId="9" fillId="2" borderId="72" xfId="0" applyNumberFormat="1" applyFont="1" applyFill="1" applyBorder="1" applyAlignment="1"/>
    <xf numFmtId="182" fontId="9" fillId="0" borderId="0" xfId="0" applyNumberFormat="1" applyFont="1">
      <alignment vertical="center"/>
    </xf>
    <xf numFmtId="183" fontId="9" fillId="0" borderId="0" xfId="0" applyNumberFormat="1" applyFont="1">
      <alignment vertical="center"/>
    </xf>
    <xf numFmtId="184" fontId="9" fillId="0" borderId="0" xfId="0" applyNumberFormat="1" applyFont="1">
      <alignment vertical="center"/>
    </xf>
    <xf numFmtId="0" fontId="11" fillId="4" borderId="37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1" fillId="4" borderId="86" xfId="0" applyFont="1" applyFill="1" applyBorder="1" applyAlignment="1">
      <alignment horizontal="center" vertical="center"/>
    </xf>
    <xf numFmtId="0" fontId="11" fillId="4" borderId="49" xfId="0" applyFont="1" applyFill="1" applyBorder="1" applyAlignment="1">
      <alignment horizontal="center" vertical="center"/>
    </xf>
    <xf numFmtId="0" fontId="11" fillId="4" borderId="115" xfId="0" applyFont="1" applyFill="1" applyBorder="1" applyAlignment="1">
      <alignment horizontal="center" vertical="center"/>
    </xf>
    <xf numFmtId="0" fontId="11" fillId="5" borderId="65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/>
    </xf>
    <xf numFmtId="0" fontId="11" fillId="5" borderId="71" xfId="0" applyFont="1" applyFill="1" applyBorder="1" applyAlignment="1">
      <alignment horizontal="center" vertical="center"/>
    </xf>
    <xf numFmtId="0" fontId="11" fillId="5" borderId="109" xfId="0" applyFont="1" applyFill="1" applyBorder="1" applyAlignment="1">
      <alignment horizontal="center" vertical="center"/>
    </xf>
    <xf numFmtId="49" fontId="26" fillId="0" borderId="119" xfId="1" applyNumberFormat="1" applyFont="1" applyBorder="1" applyAlignment="1" applyProtection="1">
      <alignment horizontal="center" vertical="center"/>
      <protection locked="0"/>
    </xf>
    <xf numFmtId="49" fontId="26" fillId="0" borderId="120" xfId="1" applyNumberFormat="1" applyFont="1" applyBorder="1" applyAlignment="1" applyProtection="1">
      <alignment horizontal="center" vertical="center"/>
      <protection locked="0"/>
    </xf>
    <xf numFmtId="49" fontId="26" fillId="0" borderId="10" xfId="1" applyNumberFormat="1" applyFont="1" applyBorder="1" applyAlignment="1" applyProtection="1">
      <alignment horizontal="center" vertical="center"/>
      <protection locked="0"/>
    </xf>
    <xf numFmtId="0" fontId="26" fillId="0" borderId="59" xfId="1" applyFont="1" applyBorder="1" applyAlignment="1" applyProtection="1">
      <alignment horizontal="center" vertical="center"/>
      <protection locked="0"/>
    </xf>
    <xf numFmtId="49" fontId="26" fillId="0" borderId="121" xfId="1" applyNumberFormat="1" applyFont="1" applyBorder="1" applyAlignment="1" applyProtection="1">
      <alignment horizontal="center" vertical="center"/>
      <protection locked="0"/>
    </xf>
    <xf numFmtId="0" fontId="26" fillId="0" borderId="3" xfId="1" applyFont="1" applyBorder="1" applyAlignment="1" applyProtection="1">
      <alignment horizontal="center" vertical="center"/>
      <protection locked="0"/>
    </xf>
    <xf numFmtId="0" fontId="26" fillId="0" borderId="1" xfId="1" applyFont="1" applyBorder="1" applyAlignment="1" applyProtection="1">
      <alignment horizontal="center" vertical="center"/>
      <protection locked="0"/>
    </xf>
    <xf numFmtId="49" fontId="26" fillId="0" borderId="1" xfId="1" applyNumberFormat="1" applyFont="1" applyBorder="1" applyAlignment="1" applyProtection="1">
      <alignment horizontal="center" vertical="center"/>
      <protection locked="0"/>
    </xf>
    <xf numFmtId="49" fontId="26" fillId="0" borderId="39" xfId="1" applyNumberFormat="1" applyFont="1" applyBorder="1" applyAlignment="1" applyProtection="1">
      <alignment horizontal="center" vertical="center"/>
      <protection locked="0"/>
    </xf>
    <xf numFmtId="0" fontId="11" fillId="4" borderId="105" xfId="0" applyFont="1" applyFill="1" applyBorder="1" applyAlignment="1">
      <alignment horizontal="center" vertical="center" wrapText="1"/>
    </xf>
    <xf numFmtId="49" fontId="26" fillId="0" borderId="39" xfId="1" applyNumberFormat="1" applyFont="1" applyBorder="1" applyAlignment="1" applyProtection="1">
      <alignment horizontal="left" vertical="center" wrapText="1"/>
      <protection locked="0"/>
    </xf>
    <xf numFmtId="0" fontId="26" fillId="0" borderId="1" xfId="1" applyFont="1" applyBorder="1" applyAlignment="1" applyProtection="1">
      <alignment horizontal="left" vertical="center" wrapText="1"/>
      <protection locked="0"/>
    </xf>
    <xf numFmtId="0" fontId="9" fillId="0" borderId="41" xfId="0" applyFont="1" applyBorder="1" applyAlignment="1">
      <alignment horizontal="center" vertical="center"/>
    </xf>
    <xf numFmtId="0" fontId="9" fillId="0" borderId="103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04" xfId="0" applyFont="1" applyBorder="1" applyAlignment="1">
      <alignment horizontal="center" vertical="center"/>
    </xf>
    <xf numFmtId="0" fontId="9" fillId="0" borderId="85" xfId="0" applyFont="1" applyBorder="1" applyAlignment="1">
      <alignment horizontal="center" vertical="center"/>
    </xf>
    <xf numFmtId="0" fontId="9" fillId="0" borderId="83" xfId="0" applyFont="1" applyBorder="1" applyAlignment="1">
      <alignment horizontal="center" vertical="center"/>
    </xf>
    <xf numFmtId="0" fontId="9" fillId="0" borderId="84" xfId="0" applyFont="1" applyBorder="1" applyAlignment="1">
      <alignment horizontal="center" vertical="center"/>
    </xf>
    <xf numFmtId="0" fontId="9" fillId="0" borderId="86" xfId="0" applyFont="1" applyBorder="1" applyAlignment="1">
      <alignment horizontal="center" vertical="center"/>
    </xf>
    <xf numFmtId="0" fontId="9" fillId="0" borderId="89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91" xfId="0" applyFont="1" applyBorder="1" applyAlignment="1">
      <alignment horizontal="center" vertical="center"/>
    </xf>
    <xf numFmtId="0" fontId="9" fillId="0" borderId="92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93" xfId="0" applyFont="1" applyBorder="1" applyAlignment="1">
      <alignment horizontal="center" vertical="center"/>
    </xf>
    <xf numFmtId="0" fontId="27" fillId="0" borderId="0" xfId="0" applyFont="1">
      <alignment vertical="center"/>
    </xf>
    <xf numFmtId="0" fontId="27" fillId="2" borderId="0" xfId="0" applyFont="1" applyFill="1">
      <alignment vertical="center"/>
    </xf>
    <xf numFmtId="0" fontId="27" fillId="2" borderId="47" xfId="0" applyFont="1" applyFill="1" applyBorder="1">
      <alignment vertical="center"/>
    </xf>
    <xf numFmtId="0" fontId="27" fillId="2" borderId="29" xfId="0" applyFont="1" applyFill="1" applyBorder="1">
      <alignment vertical="center"/>
    </xf>
    <xf numFmtId="0" fontId="31" fillId="2" borderId="0" xfId="0" applyFont="1" applyFill="1" applyAlignment="1">
      <alignment horizontal="center" vertical="center"/>
    </xf>
    <xf numFmtId="0" fontId="27" fillId="2" borderId="123" xfId="0" applyFont="1" applyFill="1" applyBorder="1">
      <alignment vertical="center"/>
    </xf>
    <xf numFmtId="0" fontId="27" fillId="2" borderId="43" xfId="0" applyFont="1" applyFill="1" applyBorder="1">
      <alignment vertical="center"/>
    </xf>
    <xf numFmtId="0" fontId="27" fillId="2" borderId="21" xfId="0" applyFont="1" applyFill="1" applyBorder="1">
      <alignment vertical="center"/>
    </xf>
    <xf numFmtId="0" fontId="27" fillId="2" borderId="125" xfId="0" applyFont="1" applyFill="1" applyBorder="1">
      <alignment vertical="center"/>
    </xf>
    <xf numFmtId="0" fontId="27" fillId="2" borderId="23" xfId="0" applyFont="1" applyFill="1" applyBorder="1">
      <alignment vertical="center"/>
    </xf>
    <xf numFmtId="177" fontId="1" fillId="2" borderId="10" xfId="0" applyNumberFormat="1" applyFont="1" applyFill="1" applyBorder="1" applyAlignment="1">
      <alignment horizontal="center"/>
    </xf>
    <xf numFmtId="177" fontId="1" fillId="2" borderId="2" xfId="0" applyNumberFormat="1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/>
    </xf>
    <xf numFmtId="176" fontId="9" fillId="2" borderId="0" xfId="0" applyNumberFormat="1" applyFont="1" applyFill="1" applyAlignment="1"/>
    <xf numFmtId="182" fontId="9" fillId="2" borderId="0" xfId="0" applyNumberFormat="1" applyFont="1" applyFill="1" applyAlignment="1"/>
    <xf numFmtId="176" fontId="9" fillId="2" borderId="59" xfId="0" applyNumberFormat="1" applyFont="1" applyFill="1" applyBorder="1" applyAlignment="1"/>
    <xf numFmtId="182" fontId="9" fillId="2" borderId="86" xfId="0" applyNumberFormat="1" applyFont="1" applyFill="1" applyBorder="1" applyAlignment="1"/>
    <xf numFmtId="0" fontId="28" fillId="2" borderId="0" xfId="0" applyFont="1" applyFill="1">
      <alignment vertical="center"/>
    </xf>
    <xf numFmtId="0" fontId="11" fillId="5" borderId="106" xfId="0" applyFont="1" applyFill="1" applyBorder="1" applyAlignment="1">
      <alignment horizontal="center" vertical="center"/>
    </xf>
    <xf numFmtId="182" fontId="9" fillId="2" borderId="118" xfId="0" applyNumberFormat="1" applyFont="1" applyFill="1" applyBorder="1" applyAlignment="1"/>
    <xf numFmtId="182" fontId="9" fillId="2" borderId="33" xfId="0" applyNumberFormat="1" applyFont="1" applyFill="1" applyBorder="1" applyAlignment="1"/>
    <xf numFmtId="182" fontId="9" fillId="2" borderId="85" xfId="0" applyNumberFormat="1" applyFont="1" applyFill="1" applyBorder="1" applyAlignment="1"/>
    <xf numFmtId="182" fontId="9" fillId="2" borderId="77" xfId="0" applyNumberFormat="1" applyFont="1" applyFill="1" applyBorder="1" applyAlignment="1"/>
    <xf numFmtId="182" fontId="9" fillId="2" borderId="71" xfId="0" applyNumberFormat="1" applyFont="1" applyFill="1" applyBorder="1" applyAlignment="1"/>
    <xf numFmtId="0" fontId="27" fillId="2" borderId="0" xfId="0" applyFont="1" applyFill="1" applyAlignment="1">
      <alignment horizontal="center" vertical="center"/>
    </xf>
    <xf numFmtId="0" fontId="16" fillId="2" borderId="108" xfId="0" applyFont="1" applyFill="1" applyBorder="1">
      <alignment vertical="center"/>
    </xf>
    <xf numFmtId="0" fontId="23" fillId="2" borderId="108" xfId="0" applyFont="1" applyFill="1" applyBorder="1" applyAlignment="1">
      <alignment horizontal="right" vertical="center"/>
    </xf>
    <xf numFmtId="0" fontId="16" fillId="2" borderId="61" xfId="0" applyFont="1" applyFill="1" applyBorder="1">
      <alignment vertical="center"/>
    </xf>
    <xf numFmtId="0" fontId="16" fillId="2" borderId="112" xfId="0" applyFont="1" applyFill="1" applyBorder="1">
      <alignment vertical="center"/>
    </xf>
    <xf numFmtId="0" fontId="3" fillId="4" borderId="109" xfId="0" applyFont="1" applyFill="1" applyBorder="1" applyAlignment="1">
      <alignment horizontal="center" vertical="center" shrinkToFit="1"/>
    </xf>
    <xf numFmtId="0" fontId="3" fillId="4" borderId="79" xfId="0" applyFont="1" applyFill="1" applyBorder="1" applyAlignment="1">
      <alignment horizontal="center" vertical="center" shrinkToFit="1"/>
    </xf>
    <xf numFmtId="0" fontId="3" fillId="4" borderId="105" xfId="0" applyFont="1" applyFill="1" applyBorder="1" applyAlignment="1">
      <alignment horizontal="center" vertical="center" shrinkToFit="1"/>
    </xf>
    <xf numFmtId="0" fontId="14" fillId="2" borderId="135" xfId="0" applyFont="1" applyFill="1" applyBorder="1" applyAlignment="1">
      <alignment horizontal="left" vertical="center"/>
    </xf>
    <xf numFmtId="0" fontId="14" fillId="2" borderId="136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left" vertical="center"/>
    </xf>
    <xf numFmtId="0" fontId="14" fillId="2" borderId="143" xfId="0" applyFont="1" applyFill="1" applyBorder="1" applyAlignment="1">
      <alignment horizontal="left" vertical="center"/>
    </xf>
    <xf numFmtId="0" fontId="14" fillId="2" borderId="141" xfId="0" applyFont="1" applyFill="1" applyBorder="1" applyAlignment="1">
      <alignment horizontal="left" vertical="center"/>
    </xf>
    <xf numFmtId="180" fontId="10" fillId="2" borderId="133" xfId="0" applyNumberFormat="1" applyFont="1" applyFill="1" applyBorder="1">
      <alignment vertical="center"/>
    </xf>
    <xf numFmtId="180" fontId="10" fillId="2" borderId="134" xfId="0" applyNumberFormat="1" applyFont="1" applyFill="1" applyBorder="1">
      <alignment vertical="center"/>
    </xf>
    <xf numFmtId="180" fontId="10" fillId="2" borderId="39" xfId="0" applyNumberFormat="1" applyFont="1" applyFill="1" applyBorder="1">
      <alignment vertical="center"/>
    </xf>
    <xf numFmtId="180" fontId="10" fillId="2" borderId="144" xfId="0" applyNumberFormat="1" applyFont="1" applyFill="1" applyBorder="1">
      <alignment vertical="center"/>
    </xf>
    <xf numFmtId="180" fontId="10" fillId="2" borderId="142" xfId="0" applyNumberFormat="1" applyFont="1" applyFill="1" applyBorder="1">
      <alignment vertical="center"/>
    </xf>
    <xf numFmtId="182" fontId="10" fillId="2" borderId="138" xfId="0" applyNumberFormat="1" applyFont="1" applyFill="1" applyBorder="1">
      <alignment vertical="center"/>
    </xf>
    <xf numFmtId="182" fontId="10" fillId="2" borderId="139" xfId="0" applyNumberFormat="1" applyFont="1" applyFill="1" applyBorder="1">
      <alignment vertical="center"/>
    </xf>
    <xf numFmtId="182" fontId="10" fillId="2" borderId="49" xfId="0" applyNumberFormat="1" applyFont="1" applyFill="1" applyBorder="1">
      <alignment vertical="center"/>
    </xf>
    <xf numFmtId="182" fontId="10" fillId="2" borderId="145" xfId="0" applyNumberFormat="1" applyFont="1" applyFill="1" applyBorder="1">
      <alignment vertical="center"/>
    </xf>
    <xf numFmtId="182" fontId="10" fillId="2" borderId="140" xfId="0" applyNumberFormat="1" applyFont="1" applyFill="1" applyBorder="1">
      <alignment vertical="center"/>
    </xf>
    <xf numFmtId="0" fontId="0" fillId="2" borderId="0" xfId="0" applyFill="1">
      <alignment vertical="center"/>
    </xf>
    <xf numFmtId="0" fontId="29" fillId="2" borderId="0" xfId="0" applyFont="1" applyFill="1" applyAlignment="1">
      <alignment vertical="center" textRotation="255"/>
    </xf>
    <xf numFmtId="193" fontId="9" fillId="2" borderId="32" xfId="0" applyNumberFormat="1" applyFont="1" applyFill="1" applyBorder="1" applyAlignment="1"/>
    <xf numFmtId="0" fontId="9" fillId="2" borderId="6" xfId="0" applyFont="1" applyFill="1" applyBorder="1" applyAlignment="1">
      <alignment horizontal="center"/>
    </xf>
    <xf numFmtId="176" fontId="9" fillId="2" borderId="6" xfId="0" applyNumberFormat="1" applyFont="1" applyFill="1" applyBorder="1" applyAlignment="1"/>
    <xf numFmtId="0" fontId="9" fillId="2" borderId="13" xfId="0" applyFont="1" applyFill="1" applyBorder="1" applyAlignment="1">
      <alignment horizontal="center"/>
    </xf>
    <xf numFmtId="176" fontId="9" fillId="2" borderId="13" xfId="0" applyNumberFormat="1" applyFont="1" applyFill="1" applyBorder="1" applyAlignment="1"/>
    <xf numFmtId="182" fontId="9" fillId="2" borderId="13" xfId="0" applyNumberFormat="1" applyFont="1" applyFill="1" applyBorder="1" applyAlignment="1"/>
    <xf numFmtId="0" fontId="9" fillId="2" borderId="21" xfId="0" applyFont="1" applyFill="1" applyBorder="1" applyAlignment="1">
      <alignment horizontal="center"/>
    </xf>
    <xf numFmtId="176" fontId="9" fillId="2" borderId="21" xfId="0" applyNumberFormat="1" applyFont="1" applyFill="1" applyBorder="1" applyAlignment="1"/>
    <xf numFmtId="182" fontId="9" fillId="2" borderId="21" xfId="0" applyNumberFormat="1" applyFont="1" applyFill="1" applyBorder="1" applyAlignment="1"/>
    <xf numFmtId="176" fontId="9" fillId="2" borderId="32" xfId="0" applyNumberFormat="1" applyFont="1" applyFill="1" applyBorder="1" applyAlignment="1"/>
    <xf numFmtId="176" fontId="9" fillId="2" borderId="72" xfId="0" applyNumberFormat="1" applyFont="1" applyFill="1" applyBorder="1" applyAlignment="1"/>
    <xf numFmtId="182" fontId="9" fillId="2" borderId="17" xfId="0" applyNumberFormat="1" applyFont="1" applyFill="1" applyBorder="1" applyAlignment="1"/>
    <xf numFmtId="0" fontId="11" fillId="4" borderId="115" xfId="0" applyFont="1" applyFill="1" applyBorder="1" applyAlignment="1">
      <alignment horizontal="center" vertical="center" textRotation="255"/>
    </xf>
    <xf numFmtId="0" fontId="1" fillId="2" borderId="0" xfId="0" applyFont="1" applyFill="1" applyAlignment="1">
      <alignment horizontal="right" vertical="center"/>
    </xf>
    <xf numFmtId="0" fontId="1" fillId="2" borderId="0" xfId="0" quotePrefix="1" applyFont="1" applyFill="1" applyAlignment="1">
      <alignment horizontal="center" vertical="center"/>
    </xf>
    <xf numFmtId="177" fontId="6" fillId="0" borderId="0" xfId="0" applyNumberFormat="1" applyFont="1" applyAlignment="1">
      <alignment horizontal="right"/>
    </xf>
    <xf numFmtId="0" fontId="3" fillId="0" borderId="0" xfId="0" applyFont="1" applyAlignment="1">
      <alignment horizontal="center" vertical="center" textRotation="255"/>
    </xf>
    <xf numFmtId="0" fontId="3" fillId="0" borderId="0" xfId="0" applyFont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177" fontId="1" fillId="2" borderId="3" xfId="0" applyNumberFormat="1" applyFont="1" applyFill="1" applyBorder="1" applyAlignment="1">
      <alignment horizontal="center"/>
    </xf>
    <xf numFmtId="0" fontId="1" fillId="4" borderId="0" xfId="0" applyFont="1" applyFill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38" fillId="0" borderId="3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4" fillId="0" borderId="111" xfId="0" applyFont="1" applyBorder="1" applyAlignment="1">
      <alignment horizontal="center" vertical="center"/>
    </xf>
    <xf numFmtId="0" fontId="14" fillId="0" borderId="112" xfId="0" applyFont="1" applyBorder="1" applyAlignment="1">
      <alignment horizontal="left" vertical="center"/>
    </xf>
    <xf numFmtId="178" fontId="14" fillId="0" borderId="110" xfId="0" applyNumberFormat="1" applyFont="1" applyBorder="1">
      <alignment vertical="center"/>
    </xf>
    <xf numFmtId="0" fontId="14" fillId="0" borderId="110" xfId="0" applyFont="1" applyBorder="1" applyAlignment="1">
      <alignment horizontal="left" vertical="center"/>
    </xf>
    <xf numFmtId="0" fontId="23" fillId="0" borderId="108" xfId="0" applyFont="1" applyBorder="1" applyAlignment="1">
      <alignment horizontal="left" vertical="center" wrapText="1"/>
    </xf>
    <xf numFmtId="0" fontId="14" fillId="0" borderId="107" xfId="0" applyFont="1" applyBorder="1" applyAlignment="1">
      <alignment horizontal="left" vertical="center" wrapText="1"/>
    </xf>
    <xf numFmtId="0" fontId="14" fillId="0" borderId="110" xfId="0" applyFont="1" applyBorder="1" applyAlignment="1">
      <alignment horizontal="left" vertical="top" wrapText="1"/>
    </xf>
    <xf numFmtId="0" fontId="14" fillId="0" borderId="107" xfId="0" applyFont="1" applyBorder="1" applyAlignment="1">
      <alignment horizontal="left" vertical="top"/>
    </xf>
    <xf numFmtId="0" fontId="14" fillId="0" borderId="107" xfId="0" applyFont="1" applyBorder="1" applyAlignment="1">
      <alignment horizontal="center" vertical="center"/>
    </xf>
    <xf numFmtId="179" fontId="14" fillId="0" borderId="110" xfId="0" applyNumberFormat="1" applyFont="1" applyBorder="1" applyAlignment="1">
      <alignment horizontal="center" vertical="center"/>
    </xf>
    <xf numFmtId="179" fontId="14" fillId="0" borderId="107" xfId="0" applyNumberFormat="1" applyFont="1" applyBorder="1" applyAlignment="1">
      <alignment horizontal="center" vertical="center"/>
    </xf>
    <xf numFmtId="179" fontId="14" fillId="0" borderId="81" xfId="0" applyNumberFormat="1" applyFont="1" applyBorder="1" applyAlignment="1">
      <alignment horizontal="center" vertical="center"/>
    </xf>
    <xf numFmtId="0" fontId="37" fillId="0" borderId="57" xfId="0" applyFont="1" applyBorder="1" applyAlignment="1">
      <alignment vertical="center"/>
    </xf>
    <xf numFmtId="182" fontId="9" fillId="2" borderId="116" xfId="0" applyNumberFormat="1" applyFont="1" applyFill="1" applyBorder="1" applyAlignment="1">
      <alignment horizontal="right"/>
    </xf>
    <xf numFmtId="182" fontId="9" fillId="2" borderId="57" xfId="0" applyNumberFormat="1" applyFont="1" applyFill="1" applyBorder="1" applyAlignment="1">
      <alignment horizontal="right"/>
    </xf>
    <xf numFmtId="0" fontId="9" fillId="0" borderId="102" xfId="0" applyFont="1" applyBorder="1" applyAlignment="1">
      <alignment horizontal="center" vertical="center" textRotation="255" shrinkToFit="1"/>
    </xf>
    <xf numFmtId="182" fontId="10" fillId="2" borderId="106" xfId="0" applyNumberFormat="1" applyFont="1" applyFill="1" applyBorder="1" applyAlignment="1">
      <alignment horizontal="right" vertical="center"/>
    </xf>
    <xf numFmtId="0" fontId="23" fillId="2" borderId="0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left" vertical="center"/>
    </xf>
    <xf numFmtId="180" fontId="10" fillId="2" borderId="81" xfId="0" applyNumberFormat="1" applyFont="1" applyFill="1" applyBorder="1">
      <alignment vertical="center"/>
    </xf>
    <xf numFmtId="182" fontId="10" fillId="2" borderId="76" xfId="0" applyNumberFormat="1" applyFont="1" applyFill="1" applyBorder="1">
      <alignment vertical="center"/>
    </xf>
    <xf numFmtId="0" fontId="16" fillId="2" borderId="80" xfId="0" applyFont="1" applyFill="1" applyBorder="1">
      <alignment vertical="center"/>
    </xf>
    <xf numFmtId="0" fontId="23" fillId="2" borderId="9" xfId="0" applyFont="1" applyFill="1" applyBorder="1" applyAlignment="1">
      <alignment vertical="center"/>
    </xf>
    <xf numFmtId="0" fontId="23" fillId="2" borderId="7" xfId="0" applyFont="1" applyFill="1" applyBorder="1" applyAlignment="1">
      <alignment vertical="center"/>
    </xf>
    <xf numFmtId="0" fontId="23" fillId="2" borderId="107" xfId="0" applyFont="1" applyFill="1" applyBorder="1" applyAlignment="1">
      <alignment vertical="center"/>
    </xf>
    <xf numFmtId="0" fontId="11" fillId="0" borderId="116" xfId="0" applyFont="1" applyFill="1" applyBorder="1" applyAlignment="1">
      <alignment horizontal="center" vertical="center"/>
    </xf>
    <xf numFmtId="0" fontId="11" fillId="0" borderId="57" xfId="0" applyFont="1" applyFill="1" applyBorder="1" applyAlignment="1">
      <alignment horizontal="center" vertical="center"/>
    </xf>
    <xf numFmtId="182" fontId="9" fillId="2" borderId="57" xfId="0" applyNumberFormat="1" applyFont="1" applyFill="1" applyBorder="1" applyAlignment="1"/>
    <xf numFmtId="0" fontId="5" fillId="0" borderId="115" xfId="0" applyFont="1" applyBorder="1" applyAlignment="1">
      <alignment horizontal="center" vertical="center"/>
    </xf>
    <xf numFmtId="0" fontId="9" fillId="0" borderId="115" xfId="0" applyFont="1" applyFill="1" applyBorder="1">
      <alignment vertical="center"/>
    </xf>
    <xf numFmtId="0" fontId="1" fillId="4" borderId="115" xfId="0" applyFont="1" applyFill="1" applyBorder="1" applyAlignment="1">
      <alignment horizontal="center" vertical="center"/>
    </xf>
    <xf numFmtId="182" fontId="10" fillId="2" borderId="13" xfId="0" applyNumberFormat="1" applyFont="1" applyFill="1" applyBorder="1" applyAlignment="1">
      <alignment horizontal="right" vertical="center"/>
    </xf>
    <xf numFmtId="0" fontId="23" fillId="2" borderId="13" xfId="0" applyFont="1" applyFill="1" applyBorder="1" applyAlignment="1">
      <alignment horizontal="center" vertical="center"/>
    </xf>
    <xf numFmtId="0" fontId="5" fillId="0" borderId="57" xfId="0" applyFont="1" applyBorder="1" applyAlignment="1">
      <alignment vertical="center"/>
    </xf>
    <xf numFmtId="0" fontId="14" fillId="0" borderId="107" xfId="0" applyFont="1" applyBorder="1" applyAlignment="1">
      <alignment horizontal="left" vertical="top" wrapText="1"/>
    </xf>
    <xf numFmtId="179" fontId="14" fillId="0" borderId="107" xfId="0" applyNumberFormat="1" applyFont="1" applyBorder="1" applyAlignment="1">
      <alignment horizontal="center" vertical="center" wrapText="1"/>
    </xf>
    <xf numFmtId="0" fontId="16" fillId="0" borderId="108" xfId="0" applyFont="1" applyBorder="1" applyAlignment="1">
      <alignment horizontal="left" vertical="top" wrapText="1"/>
    </xf>
    <xf numFmtId="179" fontId="14" fillId="0" borderId="107" xfId="0" applyNumberFormat="1" applyFont="1" applyBorder="1" applyAlignment="1">
      <alignment horizontal="center" vertical="top"/>
    </xf>
    <xf numFmtId="179" fontId="14" fillId="0" borderId="107" xfId="0" applyNumberFormat="1" applyFont="1" applyBorder="1" applyAlignment="1">
      <alignment horizontal="center" vertical="top" wrapText="1"/>
    </xf>
    <xf numFmtId="0" fontId="9" fillId="0" borderId="32" xfId="0" applyFont="1" applyFill="1" applyBorder="1" applyAlignment="1">
      <alignment horizontal="center"/>
    </xf>
    <xf numFmtId="191" fontId="9" fillId="0" borderId="32" xfId="0" applyNumberFormat="1" applyFont="1" applyFill="1" applyBorder="1" applyAlignment="1"/>
    <xf numFmtId="182" fontId="9" fillId="0" borderId="32" xfId="0" applyNumberFormat="1" applyFont="1" applyFill="1" applyBorder="1" applyAlignment="1"/>
    <xf numFmtId="0" fontId="9" fillId="0" borderId="0" xfId="0" applyFont="1" applyFill="1" applyAlignment="1">
      <alignment horizontal="center"/>
    </xf>
    <xf numFmtId="191" fontId="9" fillId="0" borderId="0" xfId="0" applyNumberFormat="1" applyFont="1" applyFill="1" applyAlignment="1"/>
    <xf numFmtId="182" fontId="9" fillId="0" borderId="0" xfId="0" applyNumberFormat="1" applyFont="1" applyFill="1" applyAlignment="1"/>
    <xf numFmtId="0" fontId="9" fillId="0" borderId="59" xfId="0" applyFont="1" applyFill="1" applyBorder="1" applyAlignment="1">
      <alignment horizontal="center"/>
    </xf>
    <xf numFmtId="192" fontId="9" fillId="0" borderId="59" xfId="0" applyNumberFormat="1" applyFont="1" applyFill="1" applyBorder="1" applyAlignment="1"/>
    <xf numFmtId="182" fontId="9" fillId="0" borderId="59" xfId="0" applyNumberFormat="1" applyFont="1" applyFill="1" applyBorder="1" applyAlignment="1"/>
    <xf numFmtId="193" fontId="9" fillId="0" borderId="0" xfId="0" applyNumberFormat="1" applyFont="1" applyFill="1" applyAlignment="1"/>
    <xf numFmtId="0" fontId="23" fillId="2" borderId="22" xfId="0" applyFont="1" applyFill="1" applyBorder="1" applyAlignment="1">
      <alignment vertical="center"/>
    </xf>
    <xf numFmtId="181" fontId="10" fillId="2" borderId="133" xfId="0" applyNumberFormat="1" applyFont="1" applyFill="1" applyBorder="1" applyAlignment="1">
      <alignment vertical="center"/>
    </xf>
    <xf numFmtId="181" fontId="10" fillId="2" borderId="134" xfId="0" applyNumberFormat="1" applyFont="1" applyFill="1" applyBorder="1" applyAlignment="1">
      <alignment vertical="center"/>
    </xf>
    <xf numFmtId="181" fontId="10" fillId="2" borderId="39" xfId="0" applyNumberFormat="1" applyFont="1" applyFill="1" applyBorder="1" applyAlignment="1">
      <alignment vertical="center"/>
    </xf>
    <xf numFmtId="181" fontId="10" fillId="2" borderId="144" xfId="0" applyNumberFormat="1" applyFont="1" applyFill="1" applyBorder="1" applyAlignment="1">
      <alignment vertical="center"/>
    </xf>
    <xf numFmtId="181" fontId="10" fillId="2" borderId="142" xfId="0" applyNumberFormat="1" applyFont="1" applyFill="1" applyBorder="1" applyAlignment="1">
      <alignment vertical="center"/>
    </xf>
    <xf numFmtId="181" fontId="10" fillId="2" borderId="81" xfId="0" applyNumberFormat="1" applyFont="1" applyFill="1" applyBorder="1" applyAlignment="1">
      <alignment vertical="center"/>
    </xf>
    <xf numFmtId="0" fontId="6" fillId="2" borderId="21" xfId="0" applyFont="1" applyFill="1" applyBorder="1" applyAlignment="1">
      <alignment vertical="center"/>
    </xf>
    <xf numFmtId="195" fontId="9" fillId="0" borderId="63" xfId="0" applyNumberFormat="1" applyFont="1" applyBorder="1" applyAlignment="1">
      <alignment horizontal="right"/>
    </xf>
    <xf numFmtId="195" fontId="9" fillId="0" borderId="7" xfId="0" applyNumberFormat="1" applyFont="1" applyBorder="1" applyAlignment="1">
      <alignment horizontal="right"/>
    </xf>
    <xf numFmtId="49" fontId="17" fillId="4" borderId="78" xfId="0" applyNumberFormat="1" applyFont="1" applyFill="1" applyBorder="1" applyAlignment="1">
      <alignment horizontal="center" vertical="center"/>
    </xf>
    <xf numFmtId="49" fontId="17" fillId="4" borderId="109" xfId="0" applyNumberFormat="1" applyFont="1" applyFill="1" applyBorder="1" applyAlignment="1">
      <alignment horizontal="center" vertical="center"/>
    </xf>
    <xf numFmtId="177" fontId="1" fillId="2" borderId="59" xfId="0" applyNumberFormat="1" applyFont="1" applyFill="1" applyBorder="1" applyAlignment="1">
      <alignment horizontal="center"/>
    </xf>
    <xf numFmtId="195" fontId="21" fillId="0" borderId="105" xfId="0" applyNumberFormat="1" applyFont="1" applyBorder="1" applyAlignment="1">
      <alignment horizontal="center" vertical="center" shrinkToFit="1"/>
    </xf>
    <xf numFmtId="195" fontId="10" fillId="0" borderId="57" xfId="0" applyNumberFormat="1" applyFont="1" applyBorder="1" applyAlignment="1">
      <alignment horizontal="center" vertical="center" shrinkToFit="1"/>
    </xf>
    <xf numFmtId="0" fontId="40" fillId="2" borderId="0" xfId="0" applyFont="1" applyFill="1" applyAlignment="1">
      <alignment vertical="center" shrinkToFit="1"/>
    </xf>
    <xf numFmtId="177" fontId="1" fillId="2" borderId="48" xfId="0" applyNumberFormat="1" applyFont="1" applyFill="1" applyBorder="1" applyAlignment="1"/>
    <xf numFmtId="0" fontId="14" fillId="3" borderId="114" xfId="0" applyFont="1" applyFill="1" applyBorder="1">
      <alignment vertical="center"/>
    </xf>
    <xf numFmtId="178" fontId="14" fillId="3" borderId="137" xfId="0" applyNumberFormat="1" applyFont="1" applyFill="1" applyBorder="1">
      <alignment vertical="center"/>
    </xf>
    <xf numFmtId="0" fontId="14" fillId="3" borderId="12" xfId="0" applyFont="1" applyFill="1" applyBorder="1" applyAlignment="1">
      <alignment horizontal="left" vertical="center"/>
    </xf>
    <xf numFmtId="179" fontId="14" fillId="3" borderId="12" xfId="0" applyNumberFormat="1" applyFont="1" applyFill="1" applyBorder="1" applyAlignment="1">
      <alignment horizontal="right" vertical="center"/>
    </xf>
    <xf numFmtId="0" fontId="14" fillId="3" borderId="36" xfId="0" applyFont="1" applyFill="1" applyBorder="1" applyAlignment="1">
      <alignment horizontal="center" vertical="center"/>
    </xf>
    <xf numFmtId="0" fontId="14" fillId="0" borderId="47" xfId="0" applyFont="1" applyBorder="1">
      <alignment vertical="center"/>
    </xf>
    <xf numFmtId="0" fontId="16" fillId="0" borderId="108" xfId="0" applyFont="1" applyBorder="1" applyAlignment="1">
      <alignment horizontal="left" vertical="center"/>
    </xf>
    <xf numFmtId="0" fontId="14" fillId="0" borderId="75" xfId="0" applyFont="1" applyBorder="1" applyAlignment="1">
      <alignment horizontal="left" vertical="center"/>
    </xf>
    <xf numFmtId="0" fontId="36" fillId="2" borderId="0" xfId="0" applyFont="1" applyFill="1" applyBorder="1" applyAlignment="1">
      <alignment horizontal="center" vertical="center" wrapText="1"/>
    </xf>
    <xf numFmtId="180" fontId="10" fillId="2" borderId="0" xfId="0" applyNumberFormat="1" applyFont="1" applyFill="1" applyBorder="1" applyAlignment="1">
      <alignment horizontal="center" vertical="center"/>
    </xf>
    <xf numFmtId="179" fontId="10" fillId="2" borderId="0" xfId="0" applyNumberFormat="1" applyFont="1" applyFill="1" applyBorder="1" applyAlignment="1">
      <alignment horizontal="center" vertical="center"/>
    </xf>
    <xf numFmtId="182" fontId="10" fillId="2" borderId="0" xfId="0" applyNumberFormat="1" applyFont="1" applyFill="1" applyBorder="1" applyAlignment="1">
      <alignment horizontal="right" vertical="center"/>
    </xf>
    <xf numFmtId="0" fontId="21" fillId="0" borderId="0" xfId="0" applyFont="1">
      <alignment vertical="center"/>
    </xf>
    <xf numFmtId="0" fontId="41" fillId="4" borderId="78" xfId="0" applyFont="1" applyFill="1" applyBorder="1" applyAlignment="1">
      <alignment horizontal="distributed" vertical="center" indent="1"/>
    </xf>
    <xf numFmtId="0" fontId="41" fillId="4" borderId="115" xfId="0" applyFont="1" applyFill="1" applyBorder="1" applyAlignment="1">
      <alignment horizontal="center" vertical="center"/>
    </xf>
    <xf numFmtId="0" fontId="41" fillId="4" borderId="109" xfId="0" applyFont="1" applyFill="1" applyBorder="1" applyAlignment="1">
      <alignment horizontal="center" vertical="center"/>
    </xf>
    <xf numFmtId="0" fontId="41" fillId="4" borderId="58" xfId="0" applyFont="1" applyFill="1" applyBorder="1" applyAlignment="1">
      <alignment horizontal="center" vertical="center" wrapText="1"/>
    </xf>
    <xf numFmtId="180" fontId="21" fillId="2" borderId="7" xfId="0" applyNumberFormat="1" applyFont="1" applyFill="1" applyBorder="1">
      <alignment vertical="center"/>
    </xf>
    <xf numFmtId="179" fontId="21" fillId="2" borderId="5" xfId="0" applyNumberFormat="1" applyFont="1" applyFill="1" applyBorder="1" applyAlignment="1">
      <alignment horizontal="right" vertical="center"/>
    </xf>
    <xf numFmtId="0" fontId="21" fillId="2" borderId="6" xfId="0" applyFont="1" applyFill="1" applyBorder="1" applyAlignment="1">
      <alignment horizontal="center" vertical="center"/>
    </xf>
    <xf numFmtId="179" fontId="21" fillId="2" borderId="5" xfId="0" applyNumberFormat="1" applyFont="1" applyFill="1" applyBorder="1">
      <alignment vertical="center"/>
    </xf>
    <xf numFmtId="182" fontId="21" fillId="2" borderId="17" xfId="0" applyNumberFormat="1" applyFont="1" applyFill="1" applyBorder="1" applyAlignment="1">
      <alignment horizontal="center" vertical="center"/>
    </xf>
    <xf numFmtId="0" fontId="41" fillId="4" borderId="45" xfId="0" applyFont="1" applyFill="1" applyBorder="1" applyAlignment="1">
      <alignment horizontal="center" vertical="center"/>
    </xf>
    <xf numFmtId="180" fontId="21" fillId="2" borderId="11" xfId="0" applyNumberFormat="1" applyFont="1" applyFill="1" applyBorder="1">
      <alignment vertical="center"/>
    </xf>
    <xf numFmtId="179" fontId="21" fillId="2" borderId="10" xfId="0" applyNumberFormat="1" applyFont="1" applyFill="1" applyBorder="1" applyAlignment="1">
      <alignment horizontal="right" vertical="center"/>
    </xf>
    <xf numFmtId="0" fontId="21" fillId="2" borderId="59" xfId="0" applyFont="1" applyFill="1" applyBorder="1" applyAlignment="1">
      <alignment horizontal="center" vertical="center"/>
    </xf>
    <xf numFmtId="179" fontId="21" fillId="2" borderId="10" xfId="0" applyNumberFormat="1" applyFont="1" applyFill="1" applyBorder="1">
      <alignment vertical="center"/>
    </xf>
    <xf numFmtId="182" fontId="21" fillId="2" borderId="86" xfId="0" applyNumberFormat="1" applyFont="1" applyFill="1" applyBorder="1" applyAlignment="1">
      <alignment horizontal="center" vertical="center"/>
    </xf>
    <xf numFmtId="0" fontId="41" fillId="4" borderId="117" xfId="0" applyFont="1" applyFill="1" applyBorder="1" applyAlignment="1">
      <alignment horizontal="center" vertical="center" wrapText="1"/>
    </xf>
    <xf numFmtId="180" fontId="21" fillId="2" borderId="4" xfId="0" applyNumberFormat="1" applyFont="1" applyFill="1" applyBorder="1">
      <alignment vertical="center"/>
    </xf>
    <xf numFmtId="179" fontId="21" fillId="2" borderId="2" xfId="0" applyNumberFormat="1" applyFont="1" applyFill="1" applyBorder="1" applyAlignment="1">
      <alignment horizontal="right" vertical="center"/>
    </xf>
    <xf numFmtId="0" fontId="21" fillId="2" borderId="3" xfId="0" applyFont="1" applyFill="1" applyBorder="1" applyAlignment="1">
      <alignment horizontal="center" vertical="center"/>
    </xf>
    <xf numFmtId="179" fontId="21" fillId="2" borderId="2" xfId="0" applyNumberFormat="1" applyFont="1" applyFill="1" applyBorder="1">
      <alignment vertical="center"/>
    </xf>
    <xf numFmtId="182" fontId="21" fillId="2" borderId="18" xfId="0" applyNumberFormat="1" applyFont="1" applyFill="1" applyBorder="1" applyAlignment="1">
      <alignment horizontal="center" vertical="center"/>
    </xf>
    <xf numFmtId="179" fontId="21" fillId="2" borderId="82" xfId="0" applyNumberFormat="1" applyFont="1" applyFill="1" applyBorder="1">
      <alignment vertical="center"/>
    </xf>
    <xf numFmtId="182" fontId="21" fillId="2" borderId="106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4" fillId="0" borderId="0" xfId="0" applyFont="1">
      <alignment vertical="center"/>
    </xf>
    <xf numFmtId="0" fontId="44" fillId="0" borderId="0" xfId="0" applyFont="1" applyAlignment="1">
      <alignment horizontal="right" vertical="center"/>
    </xf>
    <xf numFmtId="0" fontId="45" fillId="0" borderId="0" xfId="0" applyFont="1">
      <alignment vertical="center"/>
    </xf>
    <xf numFmtId="0" fontId="41" fillId="0" borderId="0" xfId="0" applyFont="1" applyFill="1" applyAlignment="1">
      <alignment horizontal="left" vertical="center"/>
    </xf>
    <xf numFmtId="0" fontId="41" fillId="0" borderId="0" xfId="0" applyFont="1" applyFill="1" applyAlignment="1">
      <alignment horizontal="center" vertical="center"/>
    </xf>
    <xf numFmtId="0" fontId="41" fillId="0" borderId="0" xfId="0" applyFont="1" applyFill="1" applyAlignment="1">
      <alignment horizontal="right" vertical="center"/>
    </xf>
    <xf numFmtId="0" fontId="21" fillId="0" borderId="0" xfId="0" applyFont="1" applyFill="1">
      <alignment vertical="center"/>
    </xf>
    <xf numFmtId="0" fontId="21" fillId="0" borderId="0" xfId="0" applyFont="1" applyFill="1" applyAlignment="1">
      <alignment horizontal="center" vertical="center"/>
    </xf>
    <xf numFmtId="0" fontId="47" fillId="0" borderId="0" xfId="0" applyFont="1" applyAlignment="1">
      <alignment vertical="top"/>
    </xf>
    <xf numFmtId="0" fontId="47" fillId="0" borderId="0" xfId="0" applyFont="1" applyAlignment="1">
      <alignment horizontal="left" vertical="top"/>
    </xf>
    <xf numFmtId="0" fontId="48" fillId="0" borderId="0" xfId="0" applyFont="1">
      <alignment vertical="center"/>
    </xf>
    <xf numFmtId="0" fontId="49" fillId="2" borderId="0" xfId="0" applyFont="1" applyFill="1" applyAlignment="1">
      <alignment horizontal="center" vertical="center"/>
    </xf>
    <xf numFmtId="0" fontId="16" fillId="0" borderId="171" xfId="0" applyFont="1" applyBorder="1" applyAlignment="1">
      <alignment horizontal="left" vertical="center"/>
    </xf>
    <xf numFmtId="0" fontId="16" fillId="0" borderId="174" xfId="0" applyFont="1" applyBorder="1" applyAlignment="1">
      <alignment horizontal="left" vertical="center"/>
    </xf>
    <xf numFmtId="0" fontId="52" fillId="0" borderId="0" xfId="0" applyFont="1">
      <alignment vertical="center"/>
    </xf>
    <xf numFmtId="0" fontId="51" fillId="0" borderId="0" xfId="0" applyFont="1">
      <alignment vertical="center"/>
    </xf>
    <xf numFmtId="0" fontId="47" fillId="0" borderId="0" xfId="0" applyFont="1">
      <alignment vertical="center"/>
    </xf>
    <xf numFmtId="0" fontId="47" fillId="0" borderId="0" xfId="0" applyFont="1" applyAlignment="1">
      <alignment horizontal="left" vertical="center"/>
    </xf>
    <xf numFmtId="0" fontId="53" fillId="0" borderId="0" xfId="0" applyFont="1">
      <alignment vertical="center"/>
    </xf>
    <xf numFmtId="0" fontId="54" fillId="0" borderId="0" xfId="0" applyFont="1">
      <alignment vertical="center"/>
    </xf>
    <xf numFmtId="0" fontId="55" fillId="0" borderId="0" xfId="0" applyFont="1">
      <alignment vertical="center"/>
    </xf>
    <xf numFmtId="180" fontId="10" fillId="6" borderId="12" xfId="0" applyNumberFormat="1" applyFont="1" applyFill="1" applyBorder="1" applyAlignment="1">
      <alignment vertical="center"/>
    </xf>
    <xf numFmtId="180" fontId="10" fillId="6" borderId="1" xfId="0" applyNumberFormat="1" applyFont="1" applyFill="1" applyBorder="1" applyAlignment="1">
      <alignment vertical="center"/>
    </xf>
    <xf numFmtId="180" fontId="10" fillId="6" borderId="19" xfId="0" applyNumberFormat="1" applyFont="1" applyFill="1" applyBorder="1" applyAlignment="1">
      <alignment vertical="center"/>
    </xf>
    <xf numFmtId="180" fontId="23" fillId="6" borderId="116" xfId="0" applyNumberFormat="1" applyFont="1" applyFill="1" applyBorder="1" applyAlignment="1">
      <alignment horizontal="right" vertical="center" shrinkToFit="1"/>
    </xf>
    <xf numFmtId="0" fontId="1" fillId="0" borderId="8" xfId="0" applyFont="1" applyBorder="1" applyAlignment="1">
      <alignment horizontal="left" vertical="center" shrinkToFit="1"/>
    </xf>
    <xf numFmtId="0" fontId="1" fillId="0" borderId="0" xfId="0" applyFont="1" applyAlignment="1">
      <alignment horizontal="left" vertical="center" shrinkToFit="1"/>
    </xf>
    <xf numFmtId="0" fontId="1" fillId="0" borderId="9" xfId="0" applyFont="1" applyBorder="1" applyAlignment="1">
      <alignment horizontal="left" vertical="center" shrinkToFit="1"/>
    </xf>
    <xf numFmtId="20" fontId="1" fillId="2" borderId="8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20" fontId="1" fillId="0" borderId="8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9" xfId="0" applyFont="1" applyBorder="1" applyAlignment="1">
      <alignment horizontal="left" vertical="center" shrinkToFit="1"/>
    </xf>
    <xf numFmtId="0" fontId="1" fillId="0" borderId="8" xfId="0" applyFont="1" applyBorder="1" applyAlignment="1">
      <alignment horizontal="center" vertical="center"/>
    </xf>
    <xf numFmtId="0" fontId="1" fillId="0" borderId="64" xfId="0" applyFont="1" applyBorder="1" applyAlignment="1">
      <alignment horizontal="left" vertical="center" shrinkToFit="1"/>
    </xf>
    <xf numFmtId="0" fontId="1" fillId="0" borderId="62" xfId="0" applyFont="1" applyBorder="1" applyAlignment="1">
      <alignment horizontal="left" vertical="center" shrinkToFit="1"/>
    </xf>
    <xf numFmtId="0" fontId="1" fillId="0" borderId="63" xfId="0" applyFont="1" applyBorder="1" applyAlignment="1">
      <alignment horizontal="left" vertical="center" shrinkToFit="1"/>
    </xf>
    <xf numFmtId="0" fontId="1" fillId="0" borderId="65" xfId="0" applyFont="1" applyBorder="1" applyAlignment="1">
      <alignment horizontal="left" vertical="center" shrinkToFit="1"/>
    </xf>
    <xf numFmtId="0" fontId="1" fillId="4" borderId="25" xfId="0" applyFont="1" applyFill="1" applyBorder="1" applyAlignment="1">
      <alignment vertical="center" wrapText="1" shrinkToFit="1"/>
    </xf>
    <xf numFmtId="0" fontId="0" fillId="0" borderId="19" xfId="0" applyBorder="1" applyAlignment="1">
      <alignment vertical="center" wrapText="1" shrinkToFit="1"/>
    </xf>
    <xf numFmtId="0" fontId="3" fillId="4" borderId="24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" fillId="2" borderId="19" xfId="0" applyFont="1" applyFill="1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0" fillId="0" borderId="38" xfId="0" applyBorder="1" applyAlignment="1">
      <alignment horizontal="right" vertical="center"/>
    </xf>
    <xf numFmtId="0" fontId="1" fillId="0" borderId="3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left" vertical="center" shrinkToFit="1"/>
    </xf>
    <xf numFmtId="20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39" xfId="0" applyFont="1" applyFill="1" applyBorder="1" applyAlignment="1">
      <alignment horizontal="center" vertical="center"/>
    </xf>
    <xf numFmtId="0" fontId="3" fillId="4" borderId="49" xfId="0" applyFont="1" applyFill="1" applyBorder="1" applyAlignment="1">
      <alignment horizontal="center" vertical="center"/>
    </xf>
    <xf numFmtId="0" fontId="8" fillId="4" borderId="30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3" fillId="4" borderId="34" xfId="0" applyFont="1" applyFill="1" applyBorder="1" applyAlignment="1">
      <alignment horizontal="center" vertical="center" textRotation="255"/>
    </xf>
    <xf numFmtId="0" fontId="3" fillId="4" borderId="50" xfId="0" applyFont="1" applyFill="1" applyBorder="1" applyAlignment="1">
      <alignment horizontal="center" vertical="center" textRotation="255"/>
    </xf>
    <xf numFmtId="0" fontId="3" fillId="4" borderId="66" xfId="0" applyFont="1" applyFill="1" applyBorder="1" applyAlignment="1">
      <alignment horizontal="center" vertical="center" textRotation="255"/>
    </xf>
    <xf numFmtId="0" fontId="3" fillId="4" borderId="56" xfId="0" applyFont="1" applyFill="1" applyBorder="1" applyAlignment="1">
      <alignment horizontal="center" vertical="center" textRotation="255"/>
    </xf>
    <xf numFmtId="0" fontId="1" fillId="0" borderId="0" xfId="0" applyFont="1" applyBorder="1" applyAlignment="1">
      <alignment horizontal="left" vertical="center" shrinkToFit="1"/>
    </xf>
    <xf numFmtId="20" fontId="1" fillId="0" borderId="62" xfId="0" applyNumberFormat="1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3" fillId="4" borderId="69" xfId="0" applyFont="1" applyFill="1" applyBorder="1" applyAlignment="1">
      <alignment horizontal="center" vertical="center" textRotation="255"/>
    </xf>
    <xf numFmtId="0" fontId="3" fillId="4" borderId="70" xfId="0" applyFont="1" applyFill="1" applyBorder="1" applyAlignment="1">
      <alignment horizontal="center" vertical="center" textRotation="255"/>
    </xf>
    <xf numFmtId="0" fontId="4" fillId="2" borderId="67" xfId="0" applyFont="1" applyFill="1" applyBorder="1" applyAlignment="1">
      <alignment horizontal="right" vertical="center"/>
    </xf>
    <xf numFmtId="0" fontId="4" fillId="2" borderId="13" xfId="0" applyFont="1" applyFill="1" applyBorder="1" applyAlignment="1">
      <alignment horizontal="right" vertical="center"/>
    </xf>
    <xf numFmtId="0" fontId="4" fillId="2" borderId="68" xfId="0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right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21" xfId="0" applyFont="1" applyFill="1" applyBorder="1" applyAlignment="1">
      <alignment horizontal="left" vertical="center" wrapText="1"/>
    </xf>
    <xf numFmtId="0" fontId="1" fillId="2" borderId="22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20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21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20" xfId="0" applyFont="1" applyFill="1" applyBorder="1" applyAlignment="1">
      <alignment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3" fillId="4" borderId="51" xfId="0" applyFont="1" applyFill="1" applyBorder="1" applyAlignment="1">
      <alignment horizontal="center" vertical="center"/>
    </xf>
    <xf numFmtId="0" fontId="3" fillId="4" borderId="52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 textRotation="255"/>
    </xf>
    <xf numFmtId="0" fontId="3" fillId="4" borderId="27" xfId="0" applyFont="1" applyFill="1" applyBorder="1" applyAlignment="1">
      <alignment horizontal="center" vertical="center" textRotation="255"/>
    </xf>
    <xf numFmtId="0" fontId="3" fillId="4" borderId="28" xfId="0" applyFont="1" applyFill="1" applyBorder="1" applyAlignment="1">
      <alignment horizontal="center" vertical="center" textRotation="255"/>
    </xf>
    <xf numFmtId="20" fontId="1" fillId="0" borderId="20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 shrinkToFit="1"/>
    </xf>
    <xf numFmtId="0" fontId="1" fillId="0" borderId="20" xfId="0" applyFont="1" applyBorder="1" applyAlignment="1">
      <alignment horizontal="left" vertical="center" shrinkToFit="1"/>
    </xf>
    <xf numFmtId="0" fontId="1" fillId="0" borderId="22" xfId="0" applyFont="1" applyBorder="1" applyAlignment="1">
      <alignment horizontal="left" vertical="center" shrinkToFit="1"/>
    </xf>
    <xf numFmtId="0" fontId="1" fillId="0" borderId="23" xfId="0" applyFont="1" applyBorder="1" applyAlignment="1">
      <alignment horizontal="left" vertical="center" shrinkToFit="1"/>
    </xf>
    <xf numFmtId="0" fontId="7" fillId="2" borderId="4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3" fillId="4" borderId="61" xfId="0" applyFont="1" applyFill="1" applyBorder="1" applyAlignment="1">
      <alignment horizontal="center" vertical="center" textRotation="255"/>
    </xf>
    <xf numFmtId="0" fontId="3" fillId="4" borderId="35" xfId="0" applyFont="1" applyFill="1" applyBorder="1" applyAlignment="1">
      <alignment horizontal="center" vertical="center" textRotation="255"/>
    </xf>
    <xf numFmtId="0" fontId="1" fillId="0" borderId="2" xfId="0" applyFont="1" applyBorder="1" applyAlignment="1">
      <alignment horizontal="left" vertical="center" shrinkToFit="1"/>
    </xf>
    <xf numFmtId="0" fontId="1" fillId="0" borderId="4" xfId="0" applyFont="1" applyBorder="1" applyAlignment="1">
      <alignment horizontal="left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 shrinkToFit="1"/>
    </xf>
    <xf numFmtId="0" fontId="1" fillId="0" borderId="6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2" borderId="57" xfId="0" applyFont="1" applyFill="1" applyBorder="1" applyAlignment="1">
      <alignment horizontal="right" vertical="center"/>
    </xf>
    <xf numFmtId="49" fontId="1" fillId="2" borderId="57" xfId="0" quotePrefix="1" applyNumberFormat="1" applyFont="1" applyFill="1" applyBorder="1" applyAlignment="1">
      <alignment horizontal="center" vertical="center"/>
    </xf>
    <xf numFmtId="49" fontId="1" fillId="2" borderId="106" xfId="0" quotePrefix="1" applyNumberFormat="1" applyFont="1" applyFill="1" applyBorder="1" applyAlignment="1">
      <alignment horizontal="center" vertical="center"/>
    </xf>
    <xf numFmtId="0" fontId="3" fillId="4" borderId="47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3" fillId="4" borderId="41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43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3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shrinkToFit="1"/>
    </xf>
    <xf numFmtId="0" fontId="3" fillId="4" borderId="39" xfId="0" applyFont="1" applyFill="1" applyBorder="1" applyAlignment="1">
      <alignment horizontal="center" vertical="center" shrinkToFit="1"/>
    </xf>
    <xf numFmtId="0" fontId="3" fillId="4" borderId="59" xfId="0" applyFont="1" applyFill="1" applyBorder="1" applyAlignment="1">
      <alignment horizontal="center" vertical="center" shrinkToFit="1"/>
    </xf>
    <xf numFmtId="0" fontId="3" fillId="4" borderId="11" xfId="0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 shrinkToFit="1"/>
    </xf>
    <xf numFmtId="0" fontId="3" fillId="4" borderId="25" xfId="0" applyFont="1" applyFill="1" applyBorder="1" applyAlignment="1">
      <alignment horizontal="center" vertical="center" shrinkToFit="1"/>
    </xf>
    <xf numFmtId="0" fontId="3" fillId="4" borderId="19" xfId="0" applyFont="1" applyFill="1" applyBorder="1" applyAlignment="1">
      <alignment horizontal="center" vertical="center" shrinkToFit="1"/>
    </xf>
    <xf numFmtId="0" fontId="6" fillId="0" borderId="39" xfId="0" applyFont="1" applyBorder="1" applyAlignment="1">
      <alignment horizontal="left" vertical="center" indent="1"/>
    </xf>
    <xf numFmtId="0" fontId="6" fillId="0" borderId="49" xfId="0" applyFont="1" applyBorder="1" applyAlignment="1">
      <alignment horizontal="left" vertical="center" indent="1"/>
    </xf>
    <xf numFmtId="0" fontId="6" fillId="0" borderId="10" xfId="0" applyFont="1" applyBorder="1" applyAlignment="1">
      <alignment horizontal="left" vertical="center" indent="1"/>
    </xf>
    <xf numFmtId="0" fontId="6" fillId="0" borderId="59" xfId="0" applyFont="1" applyBorder="1" applyAlignment="1">
      <alignment horizontal="left" vertical="center" indent="1"/>
    </xf>
    <xf numFmtId="0" fontId="6" fillId="0" borderId="86" xfId="0" applyFont="1" applyBorder="1" applyAlignment="1">
      <alignment horizontal="left" vertical="center" indent="1"/>
    </xf>
    <xf numFmtId="0" fontId="6" fillId="0" borderId="48" xfId="0" applyFont="1" applyBorder="1" applyAlignment="1">
      <alignment horizontal="left" vertical="center" indent="1"/>
    </xf>
    <xf numFmtId="0" fontId="6" fillId="0" borderId="72" xfId="0" applyFont="1" applyBorder="1" applyAlignment="1">
      <alignment horizontal="left" vertical="center" indent="1"/>
    </xf>
    <xf numFmtId="0" fontId="6" fillId="0" borderId="71" xfId="0" applyFont="1" applyBorder="1" applyAlignment="1">
      <alignment horizontal="left" vertical="center" indent="1"/>
    </xf>
    <xf numFmtId="0" fontId="3" fillId="4" borderId="30" xfId="0" applyFont="1" applyFill="1" applyBorder="1" applyAlignment="1">
      <alignment horizontal="center" vertical="center"/>
    </xf>
    <xf numFmtId="0" fontId="3" fillId="4" borderId="3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77" fontId="6" fillId="0" borderId="22" xfId="0" applyNumberFormat="1" applyFont="1" applyBorder="1" applyAlignment="1">
      <alignment horizontal="right"/>
    </xf>
    <xf numFmtId="177" fontId="6" fillId="0" borderId="81" xfId="0" applyNumberFormat="1" applyFont="1" applyBorder="1" applyAlignment="1">
      <alignment horizontal="right"/>
    </xf>
    <xf numFmtId="177" fontId="6" fillId="0" borderId="20" xfId="0" applyNumberFormat="1" applyFont="1" applyBorder="1" applyAlignment="1">
      <alignment horizontal="right"/>
    </xf>
    <xf numFmtId="177" fontId="6" fillId="0" borderId="53" xfId="0" applyNumberFormat="1" applyFont="1" applyBorder="1" applyAlignment="1">
      <alignment horizontal="right"/>
    </xf>
    <xf numFmtId="177" fontId="6" fillId="0" borderId="158" xfId="0" applyNumberFormat="1" applyFont="1" applyBorder="1" applyAlignment="1">
      <alignment horizontal="right"/>
    </xf>
    <xf numFmtId="177" fontId="6" fillId="0" borderId="159" xfId="0" applyNumberFormat="1" applyFont="1" applyBorder="1" applyAlignment="1">
      <alignment horizontal="right"/>
    </xf>
    <xf numFmtId="177" fontId="6" fillId="0" borderId="163" xfId="0" applyNumberFormat="1" applyFont="1" applyBorder="1" applyAlignment="1">
      <alignment horizontal="right"/>
    </xf>
    <xf numFmtId="177" fontId="6" fillId="0" borderId="54" xfId="0" applyNumberFormat="1" applyFont="1" applyBorder="1" applyAlignment="1">
      <alignment horizontal="right"/>
    </xf>
    <xf numFmtId="0" fontId="3" fillId="4" borderId="31" xfId="0" applyFont="1" applyFill="1" applyBorder="1" applyAlignment="1">
      <alignment horizontal="center" vertical="center"/>
    </xf>
    <xf numFmtId="0" fontId="3" fillId="4" borderId="73" xfId="0" applyFont="1" applyFill="1" applyBorder="1" applyAlignment="1">
      <alignment horizontal="center" vertical="center"/>
    </xf>
    <xf numFmtId="0" fontId="3" fillId="4" borderId="74" xfId="0" applyFont="1" applyFill="1" applyBorder="1" applyAlignment="1">
      <alignment horizontal="center" vertical="center"/>
    </xf>
    <xf numFmtId="177" fontId="6" fillId="0" borderId="160" xfId="0" applyNumberFormat="1" applyFont="1" applyBorder="1" applyAlignment="1">
      <alignment horizontal="right"/>
    </xf>
    <xf numFmtId="177" fontId="6" fillId="0" borderId="161" xfId="0" applyNumberFormat="1" applyFont="1" applyBorder="1" applyAlignment="1">
      <alignment horizontal="right"/>
    </xf>
    <xf numFmtId="177" fontId="6" fillId="0" borderId="162" xfId="0" applyNumberFormat="1" applyFont="1" applyBorder="1" applyAlignment="1">
      <alignment horizontal="right"/>
    </xf>
    <xf numFmtId="177" fontId="6" fillId="0" borderId="164" xfId="0" applyNumberFormat="1" applyFont="1" applyBorder="1" applyAlignment="1">
      <alignment horizontal="right"/>
    </xf>
    <xf numFmtId="177" fontId="6" fillId="0" borderId="165" xfId="0" applyNumberFormat="1" applyFont="1" applyBorder="1" applyAlignment="1">
      <alignment horizontal="right"/>
    </xf>
    <xf numFmtId="0" fontId="3" fillId="4" borderId="6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" fillId="2" borderId="116" xfId="0" applyFont="1" applyFill="1" applyBorder="1" applyAlignment="1">
      <alignment horizontal="center" vertical="center"/>
    </xf>
    <xf numFmtId="0" fontId="1" fillId="2" borderId="57" xfId="0" applyFont="1" applyFill="1" applyBorder="1" applyAlignment="1">
      <alignment horizontal="center" vertical="center"/>
    </xf>
    <xf numFmtId="0" fontId="40" fillId="2" borderId="0" xfId="0" quotePrefix="1" applyFont="1" applyFill="1" applyAlignment="1">
      <alignment horizontal="center" vertical="center" shrinkToFit="1"/>
    </xf>
    <xf numFmtId="0" fontId="40" fillId="2" borderId="0" xfId="0" applyFont="1" applyFill="1" applyAlignment="1">
      <alignment horizontal="center" vertical="center" shrinkToFit="1"/>
    </xf>
    <xf numFmtId="0" fontId="3" fillId="4" borderId="35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38" xfId="0" applyFont="1" applyFill="1" applyBorder="1" applyAlignment="1">
      <alignment horizontal="center" vertical="center"/>
    </xf>
    <xf numFmtId="0" fontId="4" fillId="0" borderId="40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 indent="1"/>
    </xf>
    <xf numFmtId="0" fontId="4" fillId="0" borderId="16" xfId="0" applyFont="1" applyBorder="1" applyAlignment="1">
      <alignment horizontal="left" vertical="center" indent="1"/>
    </xf>
    <xf numFmtId="0" fontId="4" fillId="0" borderId="21" xfId="0" applyFont="1" applyBorder="1" applyAlignment="1">
      <alignment horizontal="left" vertical="center" indent="1"/>
    </xf>
    <xf numFmtId="0" fontId="4" fillId="0" borderId="23" xfId="0" applyFont="1" applyBorder="1" applyAlignment="1">
      <alignment horizontal="left" vertical="center" indent="1"/>
    </xf>
    <xf numFmtId="177" fontId="6" fillId="0" borderId="166" xfId="0" applyNumberFormat="1" applyFont="1" applyBorder="1" applyAlignment="1">
      <alignment horizontal="right"/>
    </xf>
    <xf numFmtId="177" fontId="6" fillId="0" borderId="167" xfId="0" applyNumberFormat="1" applyFont="1" applyBorder="1" applyAlignment="1">
      <alignment horizontal="right"/>
    </xf>
    <xf numFmtId="0" fontId="3" fillId="4" borderId="44" xfId="0" applyFont="1" applyFill="1" applyBorder="1" applyAlignment="1">
      <alignment horizontal="center" vertical="center" textRotation="255"/>
    </xf>
    <xf numFmtId="0" fontId="3" fillId="4" borderId="45" xfId="0" applyFont="1" applyFill="1" applyBorder="1" applyAlignment="1">
      <alignment horizontal="center" vertical="center" textRotation="255"/>
    </xf>
    <xf numFmtId="0" fontId="3" fillId="4" borderId="117" xfId="0" applyFont="1" applyFill="1" applyBorder="1" applyAlignment="1">
      <alignment horizontal="center" vertical="center" textRotation="255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177" fontId="1" fillId="2" borderId="3" xfId="0" applyNumberFormat="1" applyFont="1" applyFill="1" applyBorder="1" applyAlignment="1">
      <alignment horizontal="center"/>
    </xf>
    <xf numFmtId="177" fontId="1" fillId="2" borderId="4" xfId="0" applyNumberFormat="1" applyFont="1" applyFill="1" applyBorder="1" applyAlignment="1">
      <alignment horizontal="center"/>
    </xf>
    <xf numFmtId="0" fontId="4" fillId="0" borderId="41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4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49" fontId="1" fillId="2" borderId="14" xfId="0" applyNumberFormat="1" applyFont="1" applyFill="1" applyBorder="1" applyAlignment="1">
      <alignment horizontal="center" vertical="center"/>
    </xf>
    <xf numFmtId="49" fontId="1" fillId="2" borderId="15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24" xfId="0" quotePrefix="1" applyNumberFormat="1" applyFont="1" applyFill="1" applyBorder="1" applyAlignment="1">
      <alignment horizontal="center" vertical="center"/>
    </xf>
    <xf numFmtId="49" fontId="1" fillId="2" borderId="12" xfId="0" quotePrefix="1" applyNumberFormat="1" applyFont="1" applyFill="1" applyBorder="1" applyAlignment="1">
      <alignment horizontal="center" vertical="center"/>
    </xf>
    <xf numFmtId="49" fontId="1" fillId="2" borderId="36" xfId="0" quotePrefix="1" applyNumberFormat="1" applyFont="1" applyFill="1" applyBorder="1" applyAlignment="1">
      <alignment horizontal="center" vertical="center"/>
    </xf>
    <xf numFmtId="49" fontId="1" fillId="2" borderId="11" xfId="0" quotePrefix="1" applyNumberFormat="1" applyFont="1" applyFill="1" applyBorder="1" applyAlignment="1">
      <alignment horizontal="center" vertical="center"/>
    </xf>
    <xf numFmtId="49" fontId="1" fillId="2" borderId="1" xfId="0" quotePrefix="1" applyNumberFormat="1" applyFont="1" applyFill="1" applyBorder="1" applyAlignment="1">
      <alignment horizontal="center" vertical="center"/>
    </xf>
    <xf numFmtId="49" fontId="1" fillId="2" borderId="37" xfId="0" quotePrefix="1" applyNumberFormat="1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 shrinkToFit="1"/>
    </xf>
    <xf numFmtId="0" fontId="1" fillId="4" borderId="9" xfId="0" applyFont="1" applyFill="1" applyBorder="1" applyAlignment="1">
      <alignment horizontal="center" vertical="center" shrinkToFit="1"/>
    </xf>
    <xf numFmtId="0" fontId="3" fillId="4" borderId="50" xfId="0" applyFont="1" applyFill="1" applyBorder="1" applyAlignment="1">
      <alignment horizontal="center" vertical="center"/>
    </xf>
    <xf numFmtId="177" fontId="1" fillId="2" borderId="59" xfId="0" applyNumberFormat="1" applyFont="1" applyFill="1" applyBorder="1" applyAlignment="1">
      <alignment horizontal="center"/>
    </xf>
    <xf numFmtId="177" fontId="1" fillId="2" borderId="11" xfId="0" applyNumberFormat="1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110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4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177" fontId="1" fillId="2" borderId="72" xfId="0" applyNumberFormat="1" applyFont="1" applyFill="1" applyBorder="1" applyAlignment="1">
      <alignment horizontal="center"/>
    </xf>
    <xf numFmtId="177" fontId="1" fillId="2" borderId="25" xfId="0" applyNumberFormat="1" applyFont="1" applyFill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3" fillId="4" borderId="46" xfId="0" applyFont="1" applyFill="1" applyBorder="1" applyAlignment="1">
      <alignment horizontal="center" vertical="center" textRotation="255"/>
    </xf>
    <xf numFmtId="0" fontId="3" fillId="4" borderId="44" xfId="0" applyFont="1" applyFill="1" applyBorder="1" applyAlignment="1">
      <alignment horizontal="center" vertical="center" textRotation="255" wrapText="1"/>
    </xf>
    <xf numFmtId="177" fontId="6" fillId="0" borderId="131" xfId="0" applyNumberFormat="1" applyFont="1" applyBorder="1" applyAlignment="1">
      <alignment horizontal="right"/>
    </xf>
    <xf numFmtId="177" fontId="6" fillId="0" borderId="132" xfId="0" applyNumberFormat="1" applyFont="1" applyBorder="1" applyAlignment="1">
      <alignment horizontal="right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25" xfId="0" quotePrefix="1" applyNumberFormat="1" applyFont="1" applyFill="1" applyBorder="1" applyAlignment="1">
      <alignment horizontal="center" vertical="center"/>
    </xf>
    <xf numFmtId="49" fontId="1" fillId="2" borderId="19" xfId="0" quotePrefix="1" applyNumberFormat="1" applyFont="1" applyFill="1" applyBorder="1" applyAlignment="1">
      <alignment horizontal="center" vertical="center"/>
    </xf>
    <xf numFmtId="49" fontId="1" fillId="2" borderId="38" xfId="0" quotePrefix="1" applyNumberFormat="1" applyFont="1" applyFill="1" applyBorder="1" applyAlignment="1">
      <alignment horizontal="center" vertical="center"/>
    </xf>
    <xf numFmtId="49" fontId="1" fillId="2" borderId="22" xfId="0" applyNumberFormat="1" applyFont="1" applyFill="1" applyBorder="1" applyAlignment="1">
      <alignment horizontal="center" vertical="center"/>
    </xf>
    <xf numFmtId="49" fontId="1" fillId="2" borderId="20" xfId="0" applyNumberFormat="1" applyFont="1" applyFill="1" applyBorder="1" applyAlignment="1">
      <alignment horizontal="center" vertical="center"/>
    </xf>
    <xf numFmtId="177" fontId="1" fillId="2" borderId="18" xfId="0" applyNumberFormat="1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 vertical="center"/>
    </xf>
    <xf numFmtId="0" fontId="1" fillId="4" borderId="29" xfId="0" applyFont="1" applyFill="1" applyBorder="1" applyAlignment="1">
      <alignment horizontal="center" vertical="center"/>
    </xf>
    <xf numFmtId="49" fontId="1" fillId="2" borderId="40" xfId="0" quotePrefix="1" applyNumberFormat="1" applyFont="1" applyFill="1" applyBorder="1" applyAlignment="1">
      <alignment horizontal="center" vertical="center"/>
    </xf>
    <xf numFmtId="49" fontId="1" fillId="2" borderId="13" xfId="0" quotePrefix="1" applyNumberFormat="1" applyFont="1" applyFill="1" applyBorder="1" applyAlignment="1">
      <alignment horizontal="center" vertical="center"/>
    </xf>
    <xf numFmtId="49" fontId="1" fillId="2" borderId="41" xfId="0" quotePrefix="1" applyNumberFormat="1" applyFont="1" applyFill="1" applyBorder="1" applyAlignment="1">
      <alignment horizontal="center" vertical="center"/>
    </xf>
    <xf numFmtId="49" fontId="1" fillId="2" borderId="6" xfId="0" quotePrefix="1" applyNumberFormat="1" applyFont="1" applyFill="1" applyBorder="1" applyAlignment="1">
      <alignment horizontal="center" vertical="center"/>
    </xf>
    <xf numFmtId="0" fontId="1" fillId="2" borderId="13" xfId="0" quotePrefix="1" applyNumberFormat="1" applyFont="1" applyFill="1" applyBorder="1" applyAlignment="1">
      <alignment horizontal="center" vertical="center"/>
    </xf>
    <xf numFmtId="0" fontId="1" fillId="2" borderId="6" xfId="0" quotePrefix="1" applyNumberFormat="1" applyFont="1" applyFill="1" applyBorder="1" applyAlignment="1">
      <alignment horizontal="center" vertical="center"/>
    </xf>
    <xf numFmtId="49" fontId="1" fillId="2" borderId="4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3" xfId="0" applyNumberFormat="1" applyFont="1" applyFill="1" applyBorder="1" applyAlignment="1">
      <alignment horizontal="center" vertical="center"/>
    </xf>
    <xf numFmtId="49" fontId="1" fillId="2" borderId="21" xfId="0" applyNumberFormat="1" applyFont="1" applyFill="1" applyBorder="1" applyAlignment="1">
      <alignment horizontal="center" vertical="center"/>
    </xf>
    <xf numFmtId="177" fontId="6" fillId="0" borderId="48" xfId="0" applyNumberFormat="1" applyFont="1" applyBorder="1" applyAlignment="1">
      <alignment horizontal="right"/>
    </xf>
    <xf numFmtId="177" fontId="6" fillId="0" borderId="72" xfId="0" applyNumberFormat="1" applyFont="1" applyBorder="1" applyAlignment="1">
      <alignment horizontal="right"/>
    </xf>
    <xf numFmtId="177" fontId="6" fillId="0" borderId="71" xfId="0" applyNumberFormat="1" applyFont="1" applyBorder="1" applyAlignment="1">
      <alignment horizontal="right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194" fontId="6" fillId="0" borderId="116" xfId="0" applyNumberFormat="1" applyFont="1" applyBorder="1" applyAlignment="1">
      <alignment horizontal="right"/>
    </xf>
    <xf numFmtId="194" fontId="6" fillId="0" borderId="57" xfId="0" applyNumberFormat="1" applyFont="1" applyBorder="1" applyAlignment="1">
      <alignment horizontal="right"/>
    </xf>
    <xf numFmtId="194" fontId="6" fillId="0" borderId="106" xfId="0" applyNumberFormat="1" applyFont="1" applyBorder="1" applyAlignment="1">
      <alignment horizontal="right"/>
    </xf>
    <xf numFmtId="177" fontId="6" fillId="0" borderId="13" xfId="0" applyNumberFormat="1" applyFont="1" applyBorder="1" applyAlignment="1">
      <alignment horizontal="right" vertical="center"/>
    </xf>
    <xf numFmtId="0" fontId="1" fillId="3" borderId="72" xfId="0" applyFont="1" applyFill="1" applyBorder="1" applyAlignment="1">
      <alignment horizontal="center"/>
    </xf>
    <xf numFmtId="0" fontId="1" fillId="3" borderId="71" xfId="0" applyFont="1" applyFill="1" applyBorder="1" applyAlignment="1">
      <alignment horizontal="center"/>
    </xf>
    <xf numFmtId="0" fontId="4" fillId="4" borderId="78" xfId="0" applyFont="1" applyFill="1" applyBorder="1" applyAlignment="1">
      <alignment horizontal="distributed" vertical="center" indent="1"/>
    </xf>
    <xf numFmtId="0" fontId="4" fillId="4" borderId="79" xfId="0" applyFont="1" applyFill="1" applyBorder="1" applyAlignment="1">
      <alignment horizontal="distributed" vertical="center" indent="1"/>
    </xf>
    <xf numFmtId="195" fontId="36" fillId="0" borderId="79" xfId="0" applyNumberFormat="1" applyFont="1" applyBorder="1" applyAlignment="1">
      <alignment horizontal="center" vertical="center" shrinkToFit="1"/>
    </xf>
    <xf numFmtId="195" fontId="36" fillId="0" borderId="82" xfId="0" applyNumberFormat="1" applyFont="1" applyBorder="1" applyAlignment="1">
      <alignment horizontal="center" vertical="center" shrinkToFit="1"/>
    </xf>
    <xf numFmtId="56" fontId="9" fillId="0" borderId="78" xfId="0" quotePrefix="1" applyNumberFormat="1" applyFont="1" applyBorder="1" applyAlignment="1">
      <alignment horizontal="center" vertical="center" shrinkToFit="1"/>
    </xf>
    <xf numFmtId="0" fontId="9" fillId="0" borderId="79" xfId="0" applyFont="1" applyBorder="1" applyAlignment="1">
      <alignment horizontal="center" vertical="center" shrinkToFit="1"/>
    </xf>
    <xf numFmtId="0" fontId="9" fillId="0" borderId="105" xfId="0" applyFont="1" applyBorder="1" applyAlignment="1">
      <alignment horizontal="center" vertical="center" shrinkToFit="1"/>
    </xf>
    <xf numFmtId="0" fontId="9" fillId="0" borderId="106" xfId="0" applyFont="1" applyBorder="1" applyAlignment="1">
      <alignment horizontal="center" vertical="center" shrinkToFit="1"/>
    </xf>
    <xf numFmtId="0" fontId="13" fillId="2" borderId="0" xfId="0" applyFont="1" applyFill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9" fillId="4" borderId="104" xfId="0" applyFont="1" applyFill="1" applyBorder="1" applyAlignment="1">
      <alignment horizontal="center" vertical="center" textRotation="255"/>
    </xf>
    <xf numFmtId="0" fontId="9" fillId="4" borderId="90" xfId="0" applyFont="1" applyFill="1" applyBorder="1" applyAlignment="1">
      <alignment horizontal="center" vertical="center" textRotation="255"/>
    </xf>
    <xf numFmtId="0" fontId="1" fillId="2" borderId="13" xfId="0" applyFont="1" applyFill="1" applyBorder="1" applyAlignment="1">
      <alignment horizontal="left" vertical="center"/>
    </xf>
    <xf numFmtId="0" fontId="1" fillId="2" borderId="16" xfId="0" applyFont="1" applyFill="1" applyBorder="1" applyAlignment="1">
      <alignment horizontal="left" vertical="center"/>
    </xf>
    <xf numFmtId="0" fontId="11" fillId="4" borderId="26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9" fillId="0" borderId="97" xfId="0" applyFont="1" applyBorder="1" applyAlignment="1">
      <alignment horizontal="right" shrinkToFit="1"/>
    </xf>
    <xf numFmtId="0" fontId="9" fillId="0" borderId="98" xfId="0" applyFont="1" applyBorder="1" applyAlignment="1">
      <alignment horizontal="right" shrinkToFit="1"/>
    </xf>
    <xf numFmtId="0" fontId="9" fillId="0" borderId="95" xfId="0" applyFont="1" applyBorder="1" applyAlignment="1">
      <alignment horizontal="right" shrinkToFit="1"/>
    </xf>
    <xf numFmtId="0" fontId="9" fillId="0" borderId="100" xfId="0" applyFont="1" applyBorder="1" applyAlignment="1">
      <alignment horizontal="right" shrinkToFit="1"/>
    </xf>
    <xf numFmtId="0" fontId="9" fillId="0" borderId="96" xfId="0" applyFont="1" applyBorder="1" applyAlignment="1">
      <alignment horizontal="right" shrinkToFit="1"/>
    </xf>
    <xf numFmtId="0" fontId="9" fillId="0" borderId="101" xfId="0" applyFont="1" applyBorder="1" applyAlignment="1">
      <alignment horizontal="right" shrinkToFit="1"/>
    </xf>
    <xf numFmtId="0" fontId="9" fillId="4" borderId="41" xfId="0" applyFont="1" applyFill="1" applyBorder="1" applyAlignment="1">
      <alignment horizontal="center" vertical="center" textRotation="255"/>
    </xf>
    <xf numFmtId="0" fontId="9" fillId="4" borderId="77" xfId="0" applyFont="1" applyFill="1" applyBorder="1" applyAlignment="1">
      <alignment horizontal="center" vertical="center" textRotation="255"/>
    </xf>
    <xf numFmtId="0" fontId="4" fillId="4" borderId="80" xfId="0" applyFont="1" applyFill="1" applyBorder="1" applyAlignment="1">
      <alignment horizontal="distributed" vertical="center" indent="1"/>
    </xf>
    <xf numFmtId="0" fontId="4" fillId="4" borderId="81" xfId="0" applyFont="1" applyFill="1" applyBorder="1" applyAlignment="1">
      <alignment horizontal="distributed" vertical="center" indent="1"/>
    </xf>
    <xf numFmtId="0" fontId="9" fillId="4" borderId="102" xfId="0" applyFont="1" applyFill="1" applyBorder="1" applyAlignment="1">
      <alignment horizontal="center" vertical="center" textRotation="255"/>
    </xf>
    <xf numFmtId="0" fontId="9" fillId="4" borderId="87" xfId="0" applyFont="1" applyFill="1" applyBorder="1" applyAlignment="1">
      <alignment horizontal="center" vertical="center" textRotation="255"/>
    </xf>
    <xf numFmtId="0" fontId="9" fillId="4" borderId="103" xfId="0" applyFont="1" applyFill="1" applyBorder="1" applyAlignment="1">
      <alignment horizontal="center" vertical="center" textRotation="255"/>
    </xf>
    <xf numFmtId="0" fontId="9" fillId="4" borderId="88" xfId="0" applyFont="1" applyFill="1" applyBorder="1" applyAlignment="1">
      <alignment horizontal="center" vertical="center" textRotation="255"/>
    </xf>
    <xf numFmtId="0" fontId="9" fillId="4" borderId="17" xfId="0" applyFont="1" applyFill="1" applyBorder="1" applyAlignment="1">
      <alignment horizontal="center" vertical="center" textRotation="255"/>
    </xf>
    <xf numFmtId="0" fontId="9" fillId="4" borderId="71" xfId="0" applyFont="1" applyFill="1" applyBorder="1" applyAlignment="1">
      <alignment horizontal="center" vertical="center" textRotation="255"/>
    </xf>
    <xf numFmtId="195" fontId="10" fillId="0" borderId="82" xfId="0" applyNumberFormat="1" applyFont="1" applyBorder="1" applyAlignment="1">
      <alignment horizontal="right" vertical="center"/>
    </xf>
    <xf numFmtId="195" fontId="10" fillId="0" borderId="57" xfId="0" applyNumberFormat="1" applyFont="1" applyBorder="1" applyAlignment="1">
      <alignment horizontal="right" vertical="center"/>
    </xf>
    <xf numFmtId="195" fontId="10" fillId="0" borderId="57" xfId="0" applyNumberFormat="1" applyFont="1" applyBorder="1" applyAlignment="1">
      <alignment horizontal="left" vertical="center" shrinkToFit="1"/>
    </xf>
    <xf numFmtId="195" fontId="10" fillId="0" borderId="106" xfId="0" applyNumberFormat="1" applyFont="1" applyBorder="1" applyAlignment="1">
      <alignment horizontal="left" vertical="center" shrinkToFit="1"/>
    </xf>
    <xf numFmtId="195" fontId="10" fillId="0" borderId="79" xfId="0" applyNumberFormat="1" applyFont="1" applyBorder="1" applyAlignment="1">
      <alignment horizontal="left" vertical="center" indent="2"/>
    </xf>
    <xf numFmtId="195" fontId="10" fillId="0" borderId="82" xfId="0" applyNumberFormat="1" applyFont="1" applyBorder="1" applyAlignment="1">
      <alignment horizontal="left" vertical="center" indent="2"/>
    </xf>
    <xf numFmtId="56" fontId="9" fillId="0" borderId="78" xfId="0" applyNumberFormat="1" applyFont="1" applyBorder="1" applyAlignment="1">
      <alignment horizontal="center" vertical="center"/>
    </xf>
    <xf numFmtId="0" fontId="9" fillId="0" borderId="79" xfId="0" applyFont="1" applyBorder="1" applyAlignment="1">
      <alignment horizontal="center" vertical="center"/>
    </xf>
    <xf numFmtId="0" fontId="9" fillId="0" borderId="105" xfId="0" applyFont="1" applyBorder="1" applyAlignment="1">
      <alignment horizontal="center" vertical="center"/>
    </xf>
    <xf numFmtId="0" fontId="9" fillId="0" borderId="78" xfId="0" applyFont="1" applyBorder="1" applyAlignment="1">
      <alignment horizontal="center" vertical="center"/>
    </xf>
    <xf numFmtId="0" fontId="9" fillId="0" borderId="106" xfId="0" applyFont="1" applyBorder="1" applyAlignment="1">
      <alignment horizontal="center" vertical="center"/>
    </xf>
    <xf numFmtId="0" fontId="1" fillId="2" borderId="29" xfId="0" applyFont="1" applyFill="1" applyBorder="1" applyAlignment="1">
      <alignment horizontal="left" vertical="center"/>
    </xf>
    <xf numFmtId="0" fontId="9" fillId="2" borderId="21" xfId="0" applyFont="1" applyFill="1" applyBorder="1" applyAlignment="1">
      <alignment horizontal="center" vertical="center"/>
    </xf>
    <xf numFmtId="0" fontId="9" fillId="0" borderId="94" xfId="0" applyFont="1" applyBorder="1" applyAlignment="1">
      <alignment horizontal="right" shrinkToFit="1"/>
    </xf>
    <xf numFmtId="0" fontId="9" fillId="0" borderId="99" xfId="0" applyFont="1" applyBorder="1" applyAlignment="1">
      <alignment horizontal="right" shrinkToFit="1"/>
    </xf>
    <xf numFmtId="0" fontId="15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49" fontId="21" fillId="0" borderId="82" xfId="0" applyNumberFormat="1" applyFont="1" applyBorder="1" applyAlignment="1">
      <alignment horizontal="center" vertical="center" shrinkToFit="1"/>
    </xf>
    <xf numFmtId="49" fontId="21" fillId="0" borderId="57" xfId="0" applyNumberFormat="1" applyFont="1" applyBorder="1" applyAlignment="1">
      <alignment horizontal="center" vertical="center" shrinkToFit="1"/>
    </xf>
    <xf numFmtId="49" fontId="21" fillId="0" borderId="106" xfId="0" applyNumberFormat="1" applyFont="1" applyBorder="1" applyAlignment="1">
      <alignment horizontal="center" vertical="center" shrinkToFit="1"/>
    </xf>
    <xf numFmtId="49" fontId="6" fillId="2" borderId="21" xfId="0" applyNumberFormat="1" applyFont="1" applyFill="1" applyBorder="1" applyAlignment="1">
      <alignment horizontal="right" vertical="center"/>
    </xf>
    <xf numFmtId="0" fontId="34" fillId="0" borderId="168" xfId="0" applyFont="1" applyBorder="1" applyAlignment="1">
      <alignment horizontal="center" vertical="center" shrinkToFit="1"/>
    </xf>
    <xf numFmtId="0" fontId="50" fillId="0" borderId="169" xfId="0" applyFont="1" applyBorder="1" applyAlignment="1">
      <alignment horizontal="center" vertical="center" shrinkToFit="1"/>
    </xf>
    <xf numFmtId="0" fontId="50" fillId="0" borderId="170" xfId="0" applyFont="1" applyBorder="1" applyAlignment="1">
      <alignment horizontal="center" vertical="center" shrinkToFit="1"/>
    </xf>
    <xf numFmtId="0" fontId="10" fillId="0" borderId="172" xfId="0" applyFont="1" applyBorder="1" applyAlignment="1">
      <alignment horizontal="left" vertical="center"/>
    </xf>
    <xf numFmtId="0" fontId="10" fillId="0" borderId="173" xfId="0" applyFont="1" applyBorder="1" applyAlignment="1">
      <alignment horizontal="left" vertical="center"/>
    </xf>
    <xf numFmtId="0" fontId="10" fillId="0" borderId="175" xfId="0" applyFont="1" applyBorder="1" applyAlignment="1">
      <alignment horizontal="left" vertical="center"/>
    </xf>
    <xf numFmtId="0" fontId="10" fillId="0" borderId="176" xfId="0" applyFont="1" applyBorder="1" applyAlignment="1">
      <alignment horizontal="left" vertical="center"/>
    </xf>
    <xf numFmtId="0" fontId="18" fillId="2" borderId="108" xfId="0" applyFont="1" applyFill="1" applyBorder="1" applyAlignment="1">
      <alignment horizontal="center" vertical="center" textRotation="255"/>
    </xf>
    <xf numFmtId="0" fontId="18" fillId="2" borderId="80" xfId="0" applyFont="1" applyFill="1" applyBorder="1" applyAlignment="1">
      <alignment horizontal="center" vertical="center" textRotation="255"/>
    </xf>
    <xf numFmtId="49" fontId="21" fillId="0" borderId="12" xfId="0" quotePrefix="1" applyNumberFormat="1" applyFont="1" applyBorder="1" applyAlignment="1">
      <alignment horizontal="center" vertical="center" shrinkToFit="1"/>
    </xf>
    <xf numFmtId="49" fontId="21" fillId="0" borderId="36" xfId="0" applyNumberFormat="1" applyFont="1" applyBorder="1" applyAlignment="1">
      <alignment horizontal="center" vertical="center" shrinkToFit="1"/>
    </xf>
    <xf numFmtId="49" fontId="21" fillId="0" borderId="110" xfId="0" applyNumberFormat="1" applyFont="1" applyBorder="1" applyAlignment="1">
      <alignment horizontal="center" vertical="center" shrinkToFit="1"/>
    </xf>
    <xf numFmtId="49" fontId="21" fillId="0" borderId="111" xfId="0" applyNumberFormat="1" applyFont="1" applyBorder="1" applyAlignment="1">
      <alignment horizontal="center" vertical="center" shrinkToFit="1"/>
    </xf>
    <xf numFmtId="49" fontId="8" fillId="4" borderId="30" xfId="0" applyNumberFormat="1" applyFont="1" applyFill="1" applyBorder="1" applyAlignment="1">
      <alignment horizontal="center" vertical="center"/>
    </xf>
    <xf numFmtId="49" fontId="8" fillId="4" borderId="12" xfId="0" applyNumberFormat="1" applyFont="1" applyFill="1" applyBorder="1" applyAlignment="1">
      <alignment horizontal="center" vertical="center"/>
    </xf>
    <xf numFmtId="49" fontId="8" fillId="4" borderId="35" xfId="0" applyNumberFormat="1" applyFont="1" applyFill="1" applyBorder="1" applyAlignment="1">
      <alignment horizontal="center" vertical="center"/>
    </xf>
    <xf numFmtId="49" fontId="8" fillId="4" borderId="19" xfId="0" applyNumberFormat="1" applyFont="1" applyFill="1" applyBorder="1" applyAlignment="1">
      <alignment horizontal="center" vertical="center"/>
    </xf>
    <xf numFmtId="49" fontId="10" fillId="0" borderId="15" xfId="0" applyNumberFormat="1" applyFont="1" applyBorder="1" applyAlignment="1">
      <alignment horizontal="center" vertical="center"/>
    </xf>
    <xf numFmtId="49" fontId="10" fillId="0" borderId="13" xfId="0" applyNumberFormat="1" applyFont="1" applyBorder="1" applyAlignment="1">
      <alignment horizontal="center" vertical="center"/>
    </xf>
    <xf numFmtId="49" fontId="10" fillId="0" borderId="20" xfId="0" applyNumberFormat="1" applyFont="1" applyBorder="1" applyAlignment="1">
      <alignment horizontal="center" vertical="center"/>
    </xf>
    <xf numFmtId="49" fontId="10" fillId="0" borderId="21" xfId="0" applyNumberFormat="1" applyFont="1" applyBorder="1" applyAlignment="1">
      <alignment horizontal="center" vertical="center"/>
    </xf>
    <xf numFmtId="49" fontId="19" fillId="4" borderId="30" xfId="0" applyNumberFormat="1" applyFont="1" applyFill="1" applyBorder="1" applyAlignment="1">
      <alignment horizontal="center" vertical="center" shrinkToFit="1"/>
    </xf>
    <xf numFmtId="49" fontId="19" fillId="4" borderId="35" xfId="0" applyNumberFormat="1" applyFont="1" applyFill="1" applyBorder="1" applyAlignment="1">
      <alignment horizontal="center" vertical="center" shrinkToFit="1"/>
    </xf>
    <xf numFmtId="195" fontId="21" fillId="0" borderId="12" xfId="0" applyNumberFormat="1" applyFont="1" applyBorder="1" applyAlignment="1">
      <alignment horizontal="center" vertical="center" shrinkToFit="1"/>
    </xf>
    <xf numFmtId="195" fontId="21" fillId="0" borderId="36" xfId="0" applyNumberFormat="1" applyFont="1" applyBorder="1" applyAlignment="1">
      <alignment horizontal="center" vertical="center" shrinkToFit="1"/>
    </xf>
    <xf numFmtId="195" fontId="21" fillId="0" borderId="19" xfId="0" applyNumberFormat="1" applyFont="1" applyBorder="1" applyAlignment="1">
      <alignment horizontal="center" vertical="center" shrinkToFit="1"/>
    </xf>
    <xf numFmtId="195" fontId="21" fillId="0" borderId="38" xfId="0" applyNumberFormat="1" applyFont="1" applyBorder="1" applyAlignment="1">
      <alignment horizontal="center" vertical="center" shrinkToFit="1"/>
    </xf>
    <xf numFmtId="49" fontId="5" fillId="0" borderId="40" xfId="0" applyNumberFormat="1" applyFont="1" applyBorder="1" applyAlignment="1">
      <alignment horizontal="center" vertical="center" shrinkToFit="1"/>
    </xf>
    <xf numFmtId="49" fontId="5" fillId="0" borderId="13" xfId="0" applyNumberFormat="1" applyFont="1" applyBorder="1" applyAlignment="1">
      <alignment horizontal="center" vertical="center" shrinkToFit="1"/>
    </xf>
    <xf numFmtId="49" fontId="5" fillId="0" borderId="43" xfId="0" applyNumberFormat="1" applyFont="1" applyBorder="1" applyAlignment="1">
      <alignment horizontal="center" vertical="center" shrinkToFit="1"/>
    </xf>
    <xf numFmtId="49" fontId="5" fillId="0" borderId="21" xfId="0" applyNumberFormat="1" applyFont="1" applyBorder="1" applyAlignment="1">
      <alignment horizontal="center" vertical="center" shrinkToFit="1"/>
    </xf>
    <xf numFmtId="49" fontId="8" fillId="4" borderId="30" xfId="0" applyNumberFormat="1" applyFont="1" applyFill="1" applyBorder="1" applyAlignment="1">
      <alignment horizontal="center" vertical="center" shrinkToFit="1"/>
    </xf>
    <xf numFmtId="49" fontId="8" fillId="4" borderId="112" xfId="0" applyNumberFormat="1" applyFont="1" applyFill="1" applyBorder="1" applyAlignment="1">
      <alignment horizontal="center" vertical="center" shrinkToFit="1"/>
    </xf>
    <xf numFmtId="0" fontId="17" fillId="2" borderId="21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left" vertical="center"/>
    </xf>
    <xf numFmtId="0" fontId="21" fillId="2" borderId="110" xfId="0" applyFont="1" applyFill="1" applyBorder="1" applyAlignment="1">
      <alignment horizontal="center" vertical="center" wrapText="1"/>
    </xf>
    <xf numFmtId="0" fontId="21" fillId="2" borderId="107" xfId="0" applyFont="1" applyFill="1" applyBorder="1" applyAlignment="1">
      <alignment horizontal="center" vertical="center" wrapText="1"/>
    </xf>
    <xf numFmtId="0" fontId="21" fillId="2" borderId="39" xfId="0" applyFont="1" applyFill="1" applyBorder="1" applyAlignment="1">
      <alignment horizontal="center" vertical="center" wrapText="1"/>
    </xf>
    <xf numFmtId="0" fontId="10" fillId="2" borderId="107" xfId="0" applyFont="1" applyFill="1" applyBorder="1" applyAlignment="1">
      <alignment horizontal="center" vertical="center" wrapText="1"/>
    </xf>
    <xf numFmtId="0" fontId="10" fillId="2" borderId="107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/>
    </xf>
    <xf numFmtId="0" fontId="3" fillId="4" borderId="57" xfId="0" applyFont="1" applyFill="1" applyBorder="1" applyAlignment="1">
      <alignment horizontal="center" vertical="center" shrinkToFit="1"/>
    </xf>
    <xf numFmtId="0" fontId="3" fillId="4" borderId="109" xfId="0" applyFont="1" applyFill="1" applyBorder="1" applyAlignment="1">
      <alignment horizontal="center" vertical="center" shrinkToFit="1"/>
    </xf>
    <xf numFmtId="0" fontId="18" fillId="4" borderId="45" xfId="0" applyFont="1" applyFill="1" applyBorder="1" applyAlignment="1">
      <alignment horizontal="center" vertical="center" textRotation="255"/>
    </xf>
    <xf numFmtId="0" fontId="10" fillId="2" borderId="137" xfId="0" applyFont="1" applyFill="1" applyBorder="1" applyAlignment="1">
      <alignment horizontal="center" vertical="center" wrapText="1"/>
    </xf>
    <xf numFmtId="0" fontId="18" fillId="4" borderId="46" xfId="0" applyFont="1" applyFill="1" applyBorder="1" applyAlignment="1">
      <alignment horizontal="center" vertical="center" textRotation="255"/>
    </xf>
    <xf numFmtId="0" fontId="21" fillId="2" borderId="81" xfId="0" applyFont="1" applyFill="1" applyBorder="1" applyAlignment="1">
      <alignment horizontal="center" vertical="center" wrapText="1"/>
    </xf>
    <xf numFmtId="0" fontId="10" fillId="2" borderId="81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49" fontId="8" fillId="4" borderId="61" xfId="0" applyNumberFormat="1" applyFont="1" applyFill="1" applyBorder="1" applyAlignment="1">
      <alignment horizontal="center" vertical="center"/>
    </xf>
    <xf numFmtId="49" fontId="8" fillId="4" borderId="5" xfId="0" applyNumberFormat="1" applyFont="1" applyFill="1" applyBorder="1" applyAlignment="1">
      <alignment horizontal="center" vertical="center"/>
    </xf>
    <xf numFmtId="49" fontId="8" fillId="4" borderId="48" xfId="0" applyNumberFormat="1" applyFont="1" applyFill="1" applyBorder="1" applyAlignment="1">
      <alignment horizontal="center" vertical="center"/>
    </xf>
    <xf numFmtId="49" fontId="19" fillId="4" borderId="40" xfId="0" applyNumberFormat="1" applyFont="1" applyFill="1" applyBorder="1" applyAlignment="1">
      <alignment horizontal="center" vertical="center" shrinkToFit="1"/>
    </xf>
    <xf numFmtId="49" fontId="19" fillId="4" borderId="43" xfId="0" applyNumberFormat="1" applyFont="1" applyFill="1" applyBorder="1" applyAlignment="1">
      <alignment horizontal="center" vertical="center" shrinkToFit="1"/>
    </xf>
    <xf numFmtId="177" fontId="10" fillId="2" borderId="26" xfId="0" applyNumberFormat="1" applyFont="1" applyFill="1" applyBorder="1" applyAlignment="1">
      <alignment horizontal="center" vertical="center"/>
    </xf>
    <xf numFmtId="177" fontId="10" fillId="2" borderId="28" xfId="0" applyNumberFormat="1" applyFont="1" applyFill="1" applyBorder="1" applyAlignment="1">
      <alignment horizontal="center" vertical="center"/>
    </xf>
    <xf numFmtId="49" fontId="10" fillId="0" borderId="15" xfId="0" applyNumberFormat="1" applyFont="1" applyBorder="1" applyAlignment="1">
      <alignment horizontal="center" vertical="center" shrinkToFit="1"/>
    </xf>
    <xf numFmtId="0" fontId="10" fillId="0" borderId="13" xfId="0" applyNumberFormat="1" applyFont="1" applyBorder="1" applyAlignment="1">
      <alignment horizontal="center" vertical="center" shrinkToFit="1"/>
    </xf>
    <xf numFmtId="0" fontId="10" fillId="0" borderId="20" xfId="0" applyNumberFormat="1" applyFont="1" applyBorder="1" applyAlignment="1">
      <alignment horizontal="center" vertical="center" shrinkToFit="1"/>
    </xf>
    <xf numFmtId="0" fontId="10" fillId="0" borderId="21" xfId="0" applyNumberFormat="1" applyFont="1" applyBorder="1" applyAlignment="1">
      <alignment horizontal="center" vertical="center" shrinkToFit="1"/>
    </xf>
    <xf numFmtId="49" fontId="10" fillId="0" borderId="13" xfId="0" applyNumberFormat="1" applyFont="1" applyBorder="1" applyAlignment="1">
      <alignment horizontal="right" vertical="center"/>
    </xf>
    <xf numFmtId="49" fontId="10" fillId="0" borderId="16" xfId="0" applyNumberFormat="1" applyFont="1" applyBorder="1" applyAlignment="1">
      <alignment horizontal="right" vertical="center"/>
    </xf>
    <xf numFmtId="49" fontId="10" fillId="0" borderId="21" xfId="0" applyNumberFormat="1" applyFont="1" applyBorder="1" applyAlignment="1">
      <alignment horizontal="right" vertical="center"/>
    </xf>
    <xf numFmtId="49" fontId="10" fillId="0" borderId="23" xfId="0" applyNumberFormat="1" applyFont="1" applyBorder="1" applyAlignment="1">
      <alignment horizontal="right" vertical="center"/>
    </xf>
    <xf numFmtId="182" fontId="10" fillId="2" borderId="157" xfId="0" applyNumberFormat="1" applyFont="1" applyFill="1" applyBorder="1" applyAlignment="1">
      <alignment horizontal="right" vertical="center"/>
    </xf>
    <xf numFmtId="182" fontId="10" fillId="2" borderId="75" xfId="0" applyNumberFormat="1" applyFont="1" applyFill="1" applyBorder="1" applyAlignment="1">
      <alignment horizontal="right" vertical="center"/>
    </xf>
    <xf numFmtId="180" fontId="10" fillId="2" borderId="107" xfId="0" applyNumberFormat="1" applyFont="1" applyFill="1" applyBorder="1" applyAlignment="1">
      <alignment vertical="center"/>
    </xf>
    <xf numFmtId="180" fontId="10" fillId="2" borderId="39" xfId="0" applyNumberFormat="1" applyFont="1" applyFill="1" applyBorder="1" applyAlignment="1">
      <alignment vertical="center"/>
    </xf>
    <xf numFmtId="181" fontId="10" fillId="2" borderId="137" xfId="0" applyNumberFormat="1" applyFont="1" applyFill="1" applyBorder="1" applyAlignment="1">
      <alignment horizontal="right" vertical="center"/>
    </xf>
    <xf numFmtId="181" fontId="10" fillId="2" borderId="39" xfId="0" applyNumberFormat="1" applyFont="1" applyFill="1" applyBorder="1" applyAlignment="1">
      <alignment horizontal="right" vertical="center"/>
    </xf>
    <xf numFmtId="0" fontId="36" fillId="2" borderId="107" xfId="0" applyFont="1" applyFill="1" applyBorder="1" applyAlignment="1">
      <alignment horizontal="center" vertical="center" textRotation="255" wrapText="1"/>
    </xf>
    <xf numFmtId="0" fontId="36" fillId="2" borderId="81" xfId="0" applyFont="1" applyFill="1" applyBorder="1" applyAlignment="1">
      <alignment horizontal="center" vertical="center" textRotation="255" wrapText="1"/>
    </xf>
    <xf numFmtId="182" fontId="10" fillId="2" borderId="111" xfId="0" applyNumberFormat="1" applyFont="1" applyFill="1" applyBorder="1" applyAlignment="1">
      <alignment horizontal="right" vertical="center"/>
    </xf>
    <xf numFmtId="182" fontId="10" fillId="2" borderId="76" xfId="0" applyNumberFormat="1" applyFont="1" applyFill="1" applyBorder="1" applyAlignment="1">
      <alignment horizontal="right" vertical="center"/>
    </xf>
    <xf numFmtId="180" fontId="10" fillId="2" borderId="110" xfId="0" applyNumberFormat="1" applyFont="1" applyFill="1" applyBorder="1" applyAlignment="1">
      <alignment vertical="center"/>
    </xf>
    <xf numFmtId="181" fontId="10" fillId="2" borderId="110" xfId="0" applyNumberFormat="1" applyFont="1" applyFill="1" applyBorder="1" applyAlignment="1">
      <alignment horizontal="right" vertical="center"/>
    </xf>
    <xf numFmtId="0" fontId="0" fillId="0" borderId="39" xfId="0" applyBorder="1" applyAlignment="1">
      <alignment horizontal="right" vertical="center"/>
    </xf>
    <xf numFmtId="181" fontId="10" fillId="2" borderId="107" xfId="0" applyNumberFormat="1" applyFont="1" applyFill="1" applyBorder="1" applyAlignment="1">
      <alignment horizontal="right" vertical="center"/>
    </xf>
    <xf numFmtId="0" fontId="0" fillId="0" borderId="81" xfId="0" applyBorder="1" applyAlignment="1">
      <alignment horizontal="right" vertical="center"/>
    </xf>
    <xf numFmtId="0" fontId="14" fillId="2" borderId="107" xfId="0" applyFont="1" applyFill="1" applyBorder="1" applyAlignment="1">
      <alignment horizontal="center" vertical="center" wrapText="1" shrinkToFit="1"/>
    </xf>
    <xf numFmtId="0" fontId="14" fillId="2" borderId="39" xfId="0" applyFont="1" applyFill="1" applyBorder="1" applyAlignment="1">
      <alignment horizontal="center" vertical="center" wrapText="1" shrinkToFit="1"/>
    </xf>
    <xf numFmtId="0" fontId="20" fillId="0" borderId="57" xfId="0" applyFont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4" borderId="40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8" fillId="4" borderId="43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182" fontId="10" fillId="0" borderId="26" xfId="0" applyNumberFormat="1" applyFont="1" applyBorder="1" applyAlignment="1">
      <alignment horizontal="right" vertical="center"/>
    </xf>
    <xf numFmtId="182" fontId="10" fillId="0" borderId="28" xfId="0" applyNumberFormat="1" applyFont="1" applyBorder="1" applyAlignment="1">
      <alignment horizontal="right" vertical="center"/>
    </xf>
    <xf numFmtId="0" fontId="12" fillId="2" borderId="0" xfId="0" applyFont="1" applyFill="1" applyAlignment="1">
      <alignment horizontal="left" vertical="center"/>
    </xf>
    <xf numFmtId="0" fontId="20" fillId="2" borderId="13" xfId="0" applyFont="1" applyFill="1" applyBorder="1" applyAlignment="1">
      <alignment horizontal="center" vertical="center"/>
    </xf>
    <xf numFmtId="0" fontId="34" fillId="2" borderId="0" xfId="0" applyFont="1" applyFill="1" applyBorder="1" applyAlignment="1">
      <alignment horizontal="left" vertical="center"/>
    </xf>
    <xf numFmtId="0" fontId="17" fillId="4" borderId="78" xfId="0" applyFont="1" applyFill="1" applyBorder="1" applyAlignment="1">
      <alignment horizontal="center" vertical="center"/>
    </xf>
    <xf numFmtId="0" fontId="17" fillId="4" borderId="79" xfId="0" applyFont="1" applyFill="1" applyBorder="1" applyAlignment="1">
      <alignment horizontal="center" vertical="center"/>
    </xf>
    <xf numFmtId="0" fontId="17" fillId="4" borderId="105" xfId="0" applyFont="1" applyFill="1" applyBorder="1" applyAlignment="1">
      <alignment horizontal="center" vertical="center"/>
    </xf>
    <xf numFmtId="182" fontId="10" fillId="2" borderId="33" xfId="0" applyNumberFormat="1" applyFont="1" applyFill="1" applyBorder="1" applyAlignment="1">
      <alignment horizontal="right" vertical="center"/>
    </xf>
    <xf numFmtId="182" fontId="10" fillId="2" borderId="86" xfId="0" applyNumberFormat="1" applyFont="1" applyFill="1" applyBorder="1" applyAlignment="1">
      <alignment horizontal="right" vertical="center"/>
    </xf>
    <xf numFmtId="182" fontId="10" fillId="2" borderId="71" xfId="0" applyNumberFormat="1" applyFont="1" applyFill="1" applyBorder="1" applyAlignment="1">
      <alignment horizontal="right" vertical="center"/>
    </xf>
    <xf numFmtId="176" fontId="10" fillId="2" borderId="36" xfId="0" applyNumberFormat="1" applyFont="1" applyFill="1" applyBorder="1" applyAlignment="1">
      <alignment horizontal="right" vertical="center"/>
    </xf>
    <xf numFmtId="176" fontId="10" fillId="2" borderId="37" xfId="0" applyNumberFormat="1" applyFont="1" applyFill="1" applyBorder="1" applyAlignment="1">
      <alignment horizontal="right" vertical="center"/>
    </xf>
    <xf numFmtId="176" fontId="10" fillId="2" borderId="38" xfId="0" applyNumberFormat="1" applyFont="1" applyFill="1" applyBorder="1" applyAlignment="1">
      <alignment horizontal="right" vertical="center"/>
    </xf>
    <xf numFmtId="0" fontId="10" fillId="2" borderId="48" xfId="0" applyFont="1" applyFill="1" applyBorder="1" applyAlignment="1">
      <alignment horizontal="center" vertical="center" shrinkToFit="1"/>
    </xf>
    <xf numFmtId="0" fontId="36" fillId="2" borderId="72" xfId="0" applyFont="1" applyFill="1" applyBorder="1" applyAlignment="1">
      <alignment horizontal="center" vertical="center" shrinkToFit="1"/>
    </xf>
    <xf numFmtId="0" fontId="36" fillId="2" borderId="25" xfId="0" applyFont="1" applyFill="1" applyBorder="1" applyAlignment="1">
      <alignment horizontal="center" vertical="center" shrinkToFit="1"/>
    </xf>
    <xf numFmtId="0" fontId="16" fillId="2" borderId="114" xfId="0" applyFont="1" applyFill="1" applyBorder="1" applyAlignment="1">
      <alignment horizontal="center" vertical="center" textRotation="255" shrinkToFit="1"/>
    </xf>
    <xf numFmtId="0" fontId="16" fillId="2" borderId="108" xfId="0" applyFont="1" applyFill="1" applyBorder="1" applyAlignment="1">
      <alignment horizontal="center" vertical="center" textRotation="255" shrinkToFit="1"/>
    </xf>
    <xf numFmtId="0" fontId="16" fillId="2" borderId="80" xfId="0" applyFont="1" applyFill="1" applyBorder="1" applyAlignment="1">
      <alignment horizontal="center" vertical="center" textRotation="255" shrinkToFit="1"/>
    </xf>
    <xf numFmtId="0" fontId="10" fillId="2" borderId="15" xfId="0" applyFont="1" applyFill="1" applyBorder="1" applyAlignment="1">
      <alignment horizontal="center" vertical="center" shrinkToFit="1"/>
    </xf>
    <xf numFmtId="0" fontId="10" fillId="2" borderId="13" xfId="0" applyFont="1" applyFill="1" applyBorder="1" applyAlignment="1">
      <alignment horizontal="center" vertical="center" shrinkToFit="1"/>
    </xf>
    <xf numFmtId="0" fontId="10" fillId="2" borderId="14" xfId="0" applyFont="1" applyFill="1" applyBorder="1" applyAlignment="1">
      <alignment horizontal="center" vertical="center" shrinkToFit="1"/>
    </xf>
    <xf numFmtId="0" fontId="23" fillId="2" borderId="137" xfId="0" applyFont="1" applyFill="1" applyBorder="1" applyAlignment="1">
      <alignment horizontal="center" vertical="center"/>
    </xf>
    <xf numFmtId="0" fontId="23" fillId="2" borderId="107" xfId="0" applyFont="1" applyFill="1" applyBorder="1" applyAlignment="1">
      <alignment horizontal="center" vertical="center"/>
    </xf>
    <xf numFmtId="0" fontId="14" fillId="2" borderId="177" xfId="0" applyFont="1" applyFill="1" applyBorder="1" applyAlignment="1">
      <alignment horizontal="center" vertical="center" shrinkToFit="1"/>
    </xf>
    <xf numFmtId="0" fontId="14" fillId="2" borderId="178" xfId="0" applyFont="1" applyFill="1" applyBorder="1" applyAlignment="1">
      <alignment horizontal="center" vertical="center" shrinkToFit="1"/>
    </xf>
    <xf numFmtId="0" fontId="14" fillId="2" borderId="179" xfId="0" applyFont="1" applyFill="1" applyBorder="1" applyAlignment="1">
      <alignment horizontal="center" vertical="center" shrinkToFit="1"/>
    </xf>
    <xf numFmtId="0" fontId="21" fillId="2" borderId="40" xfId="0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center" vertical="center"/>
    </xf>
    <xf numFmtId="0" fontId="21" fillId="2" borderId="14" xfId="0" applyFont="1" applyFill="1" applyBorder="1" applyAlignment="1">
      <alignment horizontal="center" vertical="center"/>
    </xf>
    <xf numFmtId="0" fontId="21" fillId="2" borderId="47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1" fillId="2" borderId="9" xfId="0" applyFont="1" applyFill="1" applyBorder="1" applyAlignment="1">
      <alignment horizontal="center" vertical="center"/>
    </xf>
    <xf numFmtId="0" fontId="21" fillId="2" borderId="43" xfId="0" applyFont="1" applyFill="1" applyBorder="1" applyAlignment="1">
      <alignment horizontal="center" vertical="center"/>
    </xf>
    <xf numFmtId="0" fontId="21" fillId="2" borderId="21" xfId="0" applyFont="1" applyFill="1" applyBorder="1" applyAlignment="1">
      <alignment horizontal="center" vertical="center"/>
    </xf>
    <xf numFmtId="0" fontId="21" fillId="2" borderId="22" xfId="0" applyFont="1" applyFill="1" applyBorder="1" applyAlignment="1">
      <alignment horizontal="center" vertical="center"/>
    </xf>
    <xf numFmtId="0" fontId="14" fillId="2" borderId="73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36" xfId="0" applyFont="1" applyFill="1" applyBorder="1" applyAlignment="1">
      <alignment horizontal="center" vertical="center"/>
    </xf>
    <xf numFmtId="0" fontId="14" fillId="2" borderId="154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37" xfId="0" applyFont="1" applyFill="1" applyBorder="1" applyAlignment="1">
      <alignment horizontal="center" vertical="center"/>
    </xf>
    <xf numFmtId="0" fontId="14" fillId="2" borderId="55" xfId="0" applyFont="1" applyFill="1" applyBorder="1" applyAlignment="1">
      <alignment horizontal="center" vertical="center"/>
    </xf>
    <xf numFmtId="0" fontId="14" fillId="2" borderId="39" xfId="0" applyFont="1" applyFill="1" applyBorder="1" applyAlignment="1">
      <alignment horizontal="center" vertical="center"/>
    </xf>
    <xf numFmtId="0" fontId="14" fillId="2" borderId="49" xfId="0" applyFont="1" applyFill="1" applyBorder="1" applyAlignment="1">
      <alignment horizontal="center" vertical="center"/>
    </xf>
    <xf numFmtId="0" fontId="14" fillId="2" borderId="156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38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21" fillId="2" borderId="39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1" fillId="2" borderId="10" xfId="0" applyFont="1" applyFill="1" applyBorder="1" applyAlignment="1">
      <alignment horizontal="center" vertical="center"/>
    </xf>
    <xf numFmtId="0" fontId="21" fillId="2" borderId="19" xfId="0" applyFont="1" applyFill="1" applyBorder="1" applyAlignment="1">
      <alignment horizontal="center" vertical="center"/>
    </xf>
    <xf numFmtId="0" fontId="21" fillId="2" borderId="48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 vertical="center"/>
    </xf>
    <xf numFmtId="0" fontId="21" fillId="2" borderId="31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155" xfId="0" applyFont="1" applyFill="1" applyBorder="1" applyAlignment="1">
      <alignment horizontal="center" vertical="center"/>
    </xf>
    <xf numFmtId="0" fontId="14" fillId="2" borderId="110" xfId="0" applyFont="1" applyFill="1" applyBorder="1" applyAlignment="1">
      <alignment horizontal="center" vertical="center"/>
    </xf>
    <xf numFmtId="0" fontId="14" fillId="2" borderId="111" xfId="0" applyFont="1" applyFill="1" applyBorder="1" applyAlignment="1">
      <alignment horizontal="center" vertical="center"/>
    </xf>
    <xf numFmtId="0" fontId="14" fillId="2" borderId="48" xfId="0" applyFont="1" applyFill="1" applyBorder="1" applyAlignment="1">
      <alignment horizontal="center" vertical="center"/>
    </xf>
    <xf numFmtId="0" fontId="21" fillId="2" borderId="110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11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49" fontId="5" fillId="2" borderId="40" xfId="0" applyNumberFormat="1" applyFont="1" applyFill="1" applyBorder="1" applyAlignment="1">
      <alignment horizontal="center" vertical="center" shrinkToFit="1"/>
    </xf>
    <xf numFmtId="49" fontId="5" fillId="2" borderId="13" xfId="0" applyNumberFormat="1" applyFont="1" applyFill="1" applyBorder="1" applyAlignment="1">
      <alignment horizontal="center" vertical="center" shrinkToFit="1"/>
    </xf>
    <xf numFmtId="49" fontId="5" fillId="2" borderId="16" xfId="0" applyNumberFormat="1" applyFont="1" applyFill="1" applyBorder="1" applyAlignment="1">
      <alignment horizontal="center" vertical="center" shrinkToFit="1"/>
    </xf>
    <xf numFmtId="49" fontId="5" fillId="2" borderId="47" xfId="0" applyNumberFormat="1" applyFont="1" applyFill="1" applyBorder="1" applyAlignment="1">
      <alignment horizontal="center" vertical="center" shrinkToFit="1"/>
    </xf>
    <xf numFmtId="49" fontId="5" fillId="2" borderId="0" xfId="0" applyNumberFormat="1" applyFont="1" applyFill="1" applyAlignment="1">
      <alignment horizontal="center" vertical="center" shrinkToFit="1"/>
    </xf>
    <xf numFmtId="49" fontId="5" fillId="2" borderId="29" xfId="0" applyNumberFormat="1" applyFont="1" applyFill="1" applyBorder="1" applyAlignment="1">
      <alignment horizontal="center" vertical="center" shrinkToFit="1"/>
    </xf>
    <xf numFmtId="49" fontId="5" fillId="2" borderId="43" xfId="0" applyNumberFormat="1" applyFont="1" applyFill="1" applyBorder="1" applyAlignment="1">
      <alignment horizontal="center" vertical="center" shrinkToFit="1"/>
    </xf>
    <xf numFmtId="49" fontId="5" fillId="2" borderId="21" xfId="0" applyNumberFormat="1" applyFont="1" applyFill="1" applyBorder="1" applyAlignment="1">
      <alignment horizontal="center" vertical="center" shrinkToFit="1"/>
    </xf>
    <xf numFmtId="49" fontId="5" fillId="2" borderId="23" xfId="0" applyNumberFormat="1" applyFont="1" applyFill="1" applyBorder="1" applyAlignment="1">
      <alignment horizontal="center" vertical="center" shrinkToFit="1"/>
    </xf>
    <xf numFmtId="49" fontId="8" fillId="2" borderId="40" xfId="0" applyNumberFormat="1" applyFont="1" applyFill="1" applyBorder="1" applyAlignment="1">
      <alignment horizontal="center" vertical="center"/>
    </xf>
    <xf numFmtId="49" fontId="8" fillId="2" borderId="13" xfId="0" applyNumberFormat="1" applyFont="1" applyFill="1" applyBorder="1" applyAlignment="1">
      <alignment horizontal="center" vertical="center"/>
    </xf>
    <xf numFmtId="49" fontId="8" fillId="2" borderId="14" xfId="0" applyNumberFormat="1" applyFont="1" applyFill="1" applyBorder="1" applyAlignment="1">
      <alignment horizontal="center" vertical="center"/>
    </xf>
    <xf numFmtId="49" fontId="8" fillId="2" borderId="47" xfId="0" applyNumberFormat="1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center" vertical="center"/>
    </xf>
    <xf numFmtId="49" fontId="8" fillId="2" borderId="9" xfId="0" applyNumberFormat="1" applyFont="1" applyFill="1" applyBorder="1" applyAlignment="1">
      <alignment horizontal="center" vertical="center"/>
    </xf>
    <xf numFmtId="49" fontId="8" fillId="2" borderId="43" xfId="0" applyNumberFormat="1" applyFont="1" applyFill="1" applyBorder="1" applyAlignment="1">
      <alignment horizontal="center" vertical="center"/>
    </xf>
    <xf numFmtId="49" fontId="8" fillId="2" borderId="21" xfId="0" applyNumberFormat="1" applyFont="1" applyFill="1" applyBorder="1" applyAlignment="1">
      <alignment horizontal="center" vertical="center"/>
    </xf>
    <xf numFmtId="49" fontId="8" fillId="2" borderId="22" xfId="0" applyNumberFormat="1" applyFont="1" applyFill="1" applyBorder="1" applyAlignment="1">
      <alignment horizontal="center" vertical="center"/>
    </xf>
    <xf numFmtId="49" fontId="21" fillId="2" borderId="15" xfId="0" applyNumberFormat="1" applyFont="1" applyFill="1" applyBorder="1" applyAlignment="1">
      <alignment horizontal="center" vertical="center" shrinkToFit="1"/>
    </xf>
    <xf numFmtId="49" fontId="21" fillId="2" borderId="13" xfId="0" applyNumberFormat="1" applyFont="1" applyFill="1" applyBorder="1" applyAlignment="1">
      <alignment horizontal="center" vertical="center" shrinkToFit="1"/>
    </xf>
    <xf numFmtId="49" fontId="21" fillId="2" borderId="16" xfId="0" applyNumberFormat="1" applyFont="1" applyFill="1" applyBorder="1" applyAlignment="1">
      <alignment horizontal="center" vertical="center" shrinkToFit="1"/>
    </xf>
    <xf numFmtId="49" fontId="21" fillId="2" borderId="8" xfId="0" applyNumberFormat="1" applyFont="1" applyFill="1" applyBorder="1" applyAlignment="1">
      <alignment horizontal="center" vertical="center" shrinkToFit="1"/>
    </xf>
    <xf numFmtId="49" fontId="21" fillId="2" borderId="0" xfId="0" applyNumberFormat="1" applyFont="1" applyFill="1" applyAlignment="1">
      <alignment horizontal="center" vertical="center" shrinkToFit="1"/>
    </xf>
    <xf numFmtId="49" fontId="21" fillId="2" borderId="29" xfId="0" applyNumberFormat="1" applyFont="1" applyFill="1" applyBorder="1" applyAlignment="1">
      <alignment horizontal="center" vertical="center" shrinkToFit="1"/>
    </xf>
    <xf numFmtId="49" fontId="21" fillId="2" borderId="20" xfId="0" applyNumberFormat="1" applyFont="1" applyFill="1" applyBorder="1" applyAlignment="1">
      <alignment horizontal="center" vertical="center" shrinkToFit="1"/>
    </xf>
    <xf numFmtId="49" fontId="21" fillId="2" borderId="21" xfId="0" applyNumberFormat="1" applyFont="1" applyFill="1" applyBorder="1" applyAlignment="1">
      <alignment horizontal="center" vertical="center" shrinkToFit="1"/>
    </xf>
    <xf numFmtId="49" fontId="21" fillId="2" borderId="23" xfId="0" applyNumberFormat="1" applyFont="1" applyFill="1" applyBorder="1" applyAlignment="1">
      <alignment horizontal="center" vertical="center" shrinkToFit="1"/>
    </xf>
    <xf numFmtId="49" fontId="8" fillId="2" borderId="40" xfId="0" applyNumberFormat="1" applyFont="1" applyFill="1" applyBorder="1" applyAlignment="1">
      <alignment horizontal="center" vertical="center" wrapText="1"/>
    </xf>
    <xf numFmtId="49" fontId="8" fillId="2" borderId="13" xfId="0" applyNumberFormat="1" applyFont="1" applyFill="1" applyBorder="1" applyAlignment="1">
      <alignment horizontal="center" vertical="center" wrapText="1"/>
    </xf>
    <xf numFmtId="49" fontId="8" fillId="2" borderId="14" xfId="0" applyNumberFormat="1" applyFont="1" applyFill="1" applyBorder="1" applyAlignment="1">
      <alignment horizontal="center" vertical="center" wrapText="1"/>
    </xf>
    <xf numFmtId="49" fontId="8" fillId="2" borderId="47" xfId="0" applyNumberFormat="1" applyFont="1" applyFill="1" applyBorder="1" applyAlignment="1">
      <alignment horizontal="center" vertical="center" wrapText="1"/>
    </xf>
    <xf numFmtId="49" fontId="8" fillId="2" borderId="0" xfId="0" applyNumberFormat="1" applyFont="1" applyFill="1" applyAlignment="1">
      <alignment horizontal="center" vertical="center" wrapText="1"/>
    </xf>
    <xf numFmtId="49" fontId="8" fillId="2" borderId="9" xfId="0" applyNumberFormat="1" applyFont="1" applyFill="1" applyBorder="1" applyAlignment="1">
      <alignment horizontal="center" vertical="center" wrapText="1"/>
    </xf>
    <xf numFmtId="49" fontId="21" fillId="2" borderId="15" xfId="0" applyNumberFormat="1" applyFont="1" applyFill="1" applyBorder="1" applyAlignment="1">
      <alignment horizontal="center" vertical="center"/>
    </xf>
    <xf numFmtId="49" fontId="21" fillId="2" borderId="13" xfId="0" applyNumberFormat="1" applyFont="1" applyFill="1" applyBorder="1" applyAlignment="1">
      <alignment horizontal="center" vertical="center"/>
    </xf>
    <xf numFmtId="49" fontId="21" fillId="2" borderId="16" xfId="0" applyNumberFormat="1" applyFont="1" applyFill="1" applyBorder="1" applyAlignment="1">
      <alignment horizontal="center" vertical="center"/>
    </xf>
    <xf numFmtId="49" fontId="21" fillId="2" borderId="8" xfId="0" applyNumberFormat="1" applyFont="1" applyFill="1" applyBorder="1" applyAlignment="1">
      <alignment horizontal="center" vertical="center"/>
    </xf>
    <xf numFmtId="49" fontId="21" fillId="2" borderId="0" xfId="0" applyNumberFormat="1" applyFont="1" applyFill="1" applyBorder="1" applyAlignment="1">
      <alignment horizontal="center" vertical="center"/>
    </xf>
    <xf numFmtId="49" fontId="21" fillId="2" borderId="29" xfId="0" applyNumberFormat="1" applyFont="1" applyFill="1" applyBorder="1" applyAlignment="1">
      <alignment horizontal="center" vertical="center"/>
    </xf>
    <xf numFmtId="49" fontId="21" fillId="2" borderId="20" xfId="0" applyNumberFormat="1" applyFont="1" applyFill="1" applyBorder="1" applyAlignment="1">
      <alignment horizontal="center" vertical="center"/>
    </xf>
    <xf numFmtId="49" fontId="21" fillId="2" borderId="21" xfId="0" applyNumberFormat="1" applyFont="1" applyFill="1" applyBorder="1" applyAlignment="1">
      <alignment horizontal="center" vertical="center"/>
    </xf>
    <xf numFmtId="49" fontId="21" fillId="2" borderId="23" xfId="0" applyNumberFormat="1" applyFont="1" applyFill="1" applyBorder="1" applyAlignment="1">
      <alignment horizontal="center" vertical="center"/>
    </xf>
    <xf numFmtId="195" fontId="21" fillId="2" borderId="15" xfId="0" applyNumberFormat="1" applyFont="1" applyFill="1" applyBorder="1" applyAlignment="1">
      <alignment horizontal="center" vertical="center"/>
    </xf>
    <xf numFmtId="195" fontId="21" fillId="2" borderId="13" xfId="0" applyNumberFormat="1" applyFont="1" applyFill="1" applyBorder="1" applyAlignment="1">
      <alignment horizontal="center" vertical="center"/>
    </xf>
    <xf numFmtId="195" fontId="21" fillId="2" borderId="16" xfId="0" applyNumberFormat="1" applyFont="1" applyFill="1" applyBorder="1" applyAlignment="1">
      <alignment horizontal="center" vertical="center"/>
    </xf>
    <xf numFmtId="195" fontId="21" fillId="2" borderId="8" xfId="0" applyNumberFormat="1" applyFont="1" applyFill="1" applyBorder="1" applyAlignment="1">
      <alignment horizontal="center" vertical="center"/>
    </xf>
    <xf numFmtId="195" fontId="21" fillId="2" borderId="0" xfId="0" applyNumberFormat="1" applyFont="1" applyFill="1" applyAlignment="1">
      <alignment horizontal="center" vertical="center"/>
    </xf>
    <xf numFmtId="195" fontId="21" fillId="2" borderId="29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7" fillId="2" borderId="130" xfId="0" applyFont="1" applyFill="1" applyBorder="1" applyAlignment="1">
      <alignment horizontal="center" vertical="center"/>
    </xf>
    <xf numFmtId="0" fontId="27" fillId="2" borderId="129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 textRotation="255"/>
    </xf>
    <xf numFmtId="0" fontId="27" fillId="7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33" fillId="2" borderId="0" xfId="0" applyFont="1" applyFill="1" applyAlignment="1">
      <alignment horizontal="center" vertical="center" wrapText="1"/>
    </xf>
    <xf numFmtId="0" fontId="33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left" vertical="center"/>
    </xf>
    <xf numFmtId="0" fontId="28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33" fillId="2" borderId="30" xfId="0" applyFont="1" applyFill="1" applyBorder="1" applyAlignment="1">
      <alignment horizontal="center" vertical="center"/>
    </xf>
    <xf numFmtId="0" fontId="33" fillId="2" borderId="12" xfId="0" applyFont="1" applyFill="1" applyBorder="1" applyAlignment="1">
      <alignment horizontal="center" vertical="center"/>
    </xf>
    <xf numFmtId="0" fontId="33" fillId="2" borderId="36" xfId="0" applyFont="1" applyFill="1" applyBorder="1" applyAlignment="1">
      <alignment horizontal="center" vertical="center"/>
    </xf>
    <xf numFmtId="0" fontId="33" fillId="2" borderId="35" xfId="0" applyFont="1" applyFill="1" applyBorder="1" applyAlignment="1">
      <alignment horizontal="center" vertical="center"/>
    </xf>
    <xf numFmtId="0" fontId="33" fillId="2" borderId="19" xfId="0" applyFont="1" applyFill="1" applyBorder="1" applyAlignment="1">
      <alignment horizontal="center" vertical="center"/>
    </xf>
    <xf numFmtId="0" fontId="33" fillId="2" borderId="38" xfId="0" applyFont="1" applyFill="1" applyBorder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28" fillId="9" borderId="2" xfId="0" applyFont="1" applyFill="1" applyBorder="1" applyAlignment="1">
      <alignment horizontal="center" vertical="center" wrapText="1"/>
    </xf>
    <xf numFmtId="0" fontId="29" fillId="9" borderId="3" xfId="0" applyFont="1" applyFill="1" applyBorder="1" applyAlignment="1">
      <alignment horizontal="center" vertical="center" wrapText="1"/>
    </xf>
    <xf numFmtId="0" fontId="29" fillId="9" borderId="4" xfId="0" applyFont="1" applyFill="1" applyBorder="1" applyAlignment="1">
      <alignment horizontal="center" vertical="center" wrapText="1"/>
    </xf>
    <xf numFmtId="0" fontId="29" fillId="9" borderId="5" xfId="0" applyFont="1" applyFill="1" applyBorder="1" applyAlignment="1">
      <alignment horizontal="center" vertical="center" wrapText="1"/>
    </xf>
    <xf numFmtId="0" fontId="29" fillId="9" borderId="6" xfId="0" applyFont="1" applyFill="1" applyBorder="1" applyAlignment="1">
      <alignment horizontal="center" vertical="center" wrapText="1"/>
    </xf>
    <xf numFmtId="0" fontId="29" fillId="9" borderId="7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 textRotation="255"/>
    </xf>
    <xf numFmtId="0" fontId="28" fillId="9" borderId="3" xfId="0" applyFont="1" applyFill="1" applyBorder="1" applyAlignment="1">
      <alignment horizontal="center" vertical="center"/>
    </xf>
    <xf numFmtId="0" fontId="28" fillId="9" borderId="4" xfId="0" applyFont="1" applyFill="1" applyBorder="1" applyAlignment="1">
      <alignment horizontal="center" vertical="center"/>
    </xf>
    <xf numFmtId="0" fontId="28" fillId="9" borderId="8" xfId="0" applyFont="1" applyFill="1" applyBorder="1" applyAlignment="1">
      <alignment horizontal="center" vertical="center"/>
    </xf>
    <xf numFmtId="0" fontId="28" fillId="9" borderId="0" xfId="0" applyFont="1" applyFill="1" applyAlignment="1">
      <alignment horizontal="center" vertical="center"/>
    </xf>
    <xf numFmtId="0" fontId="28" fillId="9" borderId="9" xfId="0" applyFont="1" applyFill="1" applyBorder="1" applyAlignment="1">
      <alignment horizontal="center" vertical="center"/>
    </xf>
    <xf numFmtId="0" fontId="28" fillId="9" borderId="20" xfId="0" applyFont="1" applyFill="1" applyBorder="1" applyAlignment="1">
      <alignment horizontal="center" vertical="center"/>
    </xf>
    <xf numFmtId="0" fontId="28" fillId="9" borderId="21" xfId="0" applyFont="1" applyFill="1" applyBorder="1" applyAlignment="1">
      <alignment horizontal="center" vertical="center"/>
    </xf>
    <xf numFmtId="0" fontId="28" fillId="9" borderId="22" xfId="0" applyFont="1" applyFill="1" applyBorder="1" applyAlignment="1">
      <alignment horizontal="center" vertical="center"/>
    </xf>
    <xf numFmtId="0" fontId="29" fillId="0" borderId="21" xfId="0" applyFont="1" applyBorder="1" applyAlignment="1">
      <alignment horizontal="center" vertical="center"/>
    </xf>
    <xf numFmtId="0" fontId="28" fillId="6" borderId="2" xfId="0" applyFont="1" applyFill="1" applyBorder="1" applyAlignment="1">
      <alignment horizontal="center" vertical="center"/>
    </xf>
    <xf numFmtId="0" fontId="29" fillId="6" borderId="3" xfId="0" applyFont="1" applyFill="1" applyBorder="1" applyAlignment="1">
      <alignment horizontal="center" vertical="center"/>
    </xf>
    <xf numFmtId="0" fontId="29" fillId="6" borderId="124" xfId="0" applyFont="1" applyFill="1" applyBorder="1" applyAlignment="1">
      <alignment horizontal="center" vertical="center"/>
    </xf>
    <xf numFmtId="0" fontId="29" fillId="6" borderId="20" xfId="0" applyFont="1" applyFill="1" applyBorder="1" applyAlignment="1">
      <alignment horizontal="center" vertical="center"/>
    </xf>
    <xf numFmtId="0" fontId="29" fillId="6" borderId="21" xfId="0" applyFont="1" applyFill="1" applyBorder="1" applyAlignment="1">
      <alignment horizontal="center" vertical="center"/>
    </xf>
    <xf numFmtId="0" fontId="29" fillId="6" borderId="122" xfId="0" applyFont="1" applyFill="1" applyBorder="1" applyAlignment="1">
      <alignment horizontal="center" vertical="center"/>
    </xf>
    <xf numFmtId="0" fontId="28" fillId="6" borderId="12" xfId="0" applyFont="1" applyFill="1" applyBorder="1" applyAlignment="1">
      <alignment horizontal="center" vertical="center"/>
    </xf>
    <xf numFmtId="0" fontId="29" fillId="6" borderId="1" xfId="0" applyFont="1" applyFill="1" applyBorder="1" applyAlignment="1">
      <alignment horizontal="center" vertical="center"/>
    </xf>
    <xf numFmtId="0" fontId="27" fillId="2" borderId="126" xfId="0" applyFont="1" applyFill="1" applyBorder="1" applyAlignment="1">
      <alignment horizontal="center" vertical="center"/>
    </xf>
    <xf numFmtId="0" fontId="27" fillId="2" borderId="127" xfId="0" applyFont="1" applyFill="1" applyBorder="1" applyAlignment="1">
      <alignment horizontal="center" vertical="center"/>
    </xf>
    <xf numFmtId="0" fontId="27" fillId="2" borderId="128" xfId="0" applyFont="1" applyFill="1" applyBorder="1" applyAlignment="1">
      <alignment horizontal="center" vertical="center"/>
    </xf>
    <xf numFmtId="0" fontId="27" fillId="2" borderId="8" xfId="0" applyFont="1" applyFill="1" applyBorder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left" vertical="center"/>
    </xf>
    <xf numFmtId="0" fontId="27" fillId="8" borderId="1" xfId="0" applyFont="1" applyFill="1" applyBorder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30" fillId="2" borderId="0" xfId="0" applyFont="1" applyFill="1" applyAlignment="1">
      <alignment horizontal="center" vertical="center" textRotation="255"/>
    </xf>
    <xf numFmtId="0" fontId="35" fillId="2" borderId="146" xfId="0" applyFont="1" applyFill="1" applyBorder="1" applyAlignment="1">
      <alignment horizontal="center" vertical="center"/>
    </xf>
    <xf numFmtId="0" fontId="35" fillId="2" borderId="147" xfId="0" applyFont="1" applyFill="1" applyBorder="1" applyAlignment="1">
      <alignment horizontal="center" vertical="center"/>
    </xf>
    <xf numFmtId="0" fontId="35" fillId="2" borderId="148" xfId="0" applyFont="1" applyFill="1" applyBorder="1" applyAlignment="1">
      <alignment horizontal="center" vertical="center"/>
    </xf>
    <xf numFmtId="0" fontId="35" fillId="2" borderId="149" xfId="0" applyFont="1" applyFill="1" applyBorder="1" applyAlignment="1">
      <alignment horizontal="center" vertical="center"/>
    </xf>
    <xf numFmtId="0" fontId="35" fillId="2" borderId="150" xfId="0" applyFont="1" applyFill="1" applyBorder="1" applyAlignment="1">
      <alignment horizontal="center" vertical="center"/>
    </xf>
    <xf numFmtId="0" fontId="35" fillId="2" borderId="151" xfId="0" applyFont="1" applyFill="1" applyBorder="1" applyAlignment="1">
      <alignment horizontal="center" vertical="center"/>
    </xf>
    <xf numFmtId="0" fontId="35" fillId="2" borderId="152" xfId="0" applyFont="1" applyFill="1" applyBorder="1" applyAlignment="1">
      <alignment horizontal="center" vertical="center"/>
    </xf>
    <xf numFmtId="0" fontId="35" fillId="2" borderId="153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4" fillId="0" borderId="10" xfId="0" applyFont="1" applyBorder="1" applyAlignment="1">
      <alignment horizontal="left" vertical="top" wrapText="1"/>
    </xf>
    <xf numFmtId="0" fontId="14" fillId="0" borderId="59" xfId="0" applyFont="1" applyBorder="1" applyAlignment="1">
      <alignment horizontal="left" vertical="top" wrapText="1"/>
    </xf>
    <xf numFmtId="0" fontId="14" fillId="0" borderId="11" xfId="0" applyFont="1" applyBorder="1" applyAlignment="1">
      <alignment horizontal="left" vertical="top" wrapText="1"/>
    </xf>
    <xf numFmtId="0" fontId="1" fillId="2" borderId="21" xfId="0" applyFont="1" applyFill="1" applyBorder="1" applyAlignment="1">
      <alignment horizontal="left" vertical="center"/>
    </xf>
    <xf numFmtId="0" fontId="41" fillId="4" borderId="82" xfId="0" applyFont="1" applyFill="1" applyBorder="1" applyAlignment="1">
      <alignment horizontal="center" vertical="center"/>
    </xf>
    <xf numFmtId="0" fontId="41" fillId="4" borderId="57" xfId="0" applyFont="1" applyFill="1" applyBorder="1" applyAlignment="1">
      <alignment horizontal="center" vertical="center"/>
    </xf>
    <xf numFmtId="0" fontId="41" fillId="4" borderId="106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41" fillId="0" borderId="6" xfId="0" applyFont="1" applyBorder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49" fontId="10" fillId="2" borderId="0" xfId="0" applyNumberFormat="1" applyFont="1" applyFill="1" applyAlignment="1">
      <alignment horizontal="right" vertical="center"/>
    </xf>
    <xf numFmtId="0" fontId="10" fillId="2" borderId="0" xfId="0" applyFont="1" applyFill="1" applyAlignment="1">
      <alignment horizontal="right" vertical="center"/>
    </xf>
    <xf numFmtId="0" fontId="41" fillId="4" borderId="116" xfId="0" applyFont="1" applyFill="1" applyBorder="1" applyAlignment="1">
      <alignment horizontal="center" vertical="center"/>
    </xf>
    <xf numFmtId="0" fontId="21" fillId="0" borderId="29" xfId="0" applyFont="1" applyBorder="1" applyAlignment="1">
      <alignment horizontal="left" vertical="center"/>
    </xf>
    <xf numFmtId="195" fontId="21" fillId="0" borderId="79" xfId="0" applyNumberFormat="1" applyFont="1" applyBorder="1" applyAlignment="1">
      <alignment horizontal="center" vertical="center"/>
    </xf>
    <xf numFmtId="195" fontId="21" fillId="0" borderId="105" xfId="0" applyNumberFormat="1" applyFont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21" fillId="0" borderId="82" xfId="0" applyFont="1" applyBorder="1" applyAlignment="1">
      <alignment horizontal="center" vertical="center"/>
    </xf>
    <xf numFmtId="0" fontId="21" fillId="0" borderId="57" xfId="0" applyFont="1" applyBorder="1" applyAlignment="1">
      <alignment horizontal="center" vertical="center"/>
    </xf>
    <xf numFmtId="0" fontId="21" fillId="0" borderId="106" xfId="0" applyFont="1" applyBorder="1" applyAlignment="1">
      <alignment horizontal="center" vertical="center"/>
    </xf>
    <xf numFmtId="0" fontId="23" fillId="2" borderId="13" xfId="0" applyFont="1" applyFill="1" applyBorder="1" applyAlignment="1">
      <alignment horizontal="right" vertical="center"/>
    </xf>
    <xf numFmtId="182" fontId="16" fillId="0" borderId="40" xfId="0" applyNumberFormat="1" applyFont="1" applyBorder="1" applyAlignment="1">
      <alignment horizontal="left" vertical="center" wrapText="1"/>
    </xf>
    <xf numFmtId="182" fontId="16" fillId="0" borderId="16" xfId="0" applyNumberFormat="1" applyFont="1" applyBorder="1" applyAlignment="1">
      <alignment horizontal="left" vertical="center"/>
    </xf>
    <xf numFmtId="182" fontId="16" fillId="0" borderId="47" xfId="0" applyNumberFormat="1" applyFont="1" applyBorder="1" applyAlignment="1">
      <alignment horizontal="left" vertical="center"/>
    </xf>
    <xf numFmtId="182" fontId="16" fillId="0" borderId="29" xfId="0" applyNumberFormat="1" applyFont="1" applyBorder="1" applyAlignment="1">
      <alignment horizontal="left" vertical="center"/>
    </xf>
    <xf numFmtId="182" fontId="16" fillId="0" borderId="43" xfId="0" applyNumberFormat="1" applyFont="1" applyBorder="1" applyAlignment="1">
      <alignment horizontal="left" vertical="center"/>
    </xf>
    <xf numFmtId="182" fontId="16" fillId="0" borderId="23" xfId="0" applyNumberFormat="1" applyFont="1" applyBorder="1" applyAlignment="1">
      <alignment horizontal="left" vertical="center"/>
    </xf>
    <xf numFmtId="182" fontId="11" fillId="5" borderId="82" xfId="0" applyNumberFormat="1" applyFont="1" applyFill="1" applyBorder="1" applyAlignment="1">
      <alignment horizontal="center" vertical="center"/>
    </xf>
    <xf numFmtId="182" fontId="11" fillId="5" borderId="109" xfId="0" applyNumberFormat="1" applyFont="1" applyFill="1" applyBorder="1" applyAlignment="1">
      <alignment horizontal="center" vertical="center"/>
    </xf>
    <xf numFmtId="183" fontId="11" fillId="5" borderId="82" xfId="0" applyNumberFormat="1" applyFont="1" applyFill="1" applyBorder="1" applyAlignment="1">
      <alignment horizontal="center" vertical="center"/>
    </xf>
    <xf numFmtId="183" fontId="11" fillId="5" borderId="109" xfId="0" applyNumberFormat="1" applyFont="1" applyFill="1" applyBorder="1" applyAlignment="1">
      <alignment horizontal="center" vertical="center"/>
    </xf>
    <xf numFmtId="0" fontId="11" fillId="4" borderId="58" xfId="0" applyFont="1" applyFill="1" applyBorder="1" applyAlignment="1">
      <alignment horizontal="center" vertical="center" textRotation="255"/>
    </xf>
    <xf numFmtId="0" fontId="11" fillId="4" borderId="45" xfId="0" applyFont="1" applyFill="1" applyBorder="1" applyAlignment="1">
      <alignment horizontal="center" vertical="center" textRotation="255"/>
    </xf>
    <xf numFmtId="0" fontId="11" fillId="4" borderId="46" xfId="0" applyFont="1" applyFill="1" applyBorder="1" applyAlignment="1">
      <alignment horizontal="center" vertical="center" textRotation="255"/>
    </xf>
    <xf numFmtId="0" fontId="11" fillId="4" borderId="47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41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4" borderId="39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182" fontId="9" fillId="2" borderId="118" xfId="0" applyNumberFormat="1" applyFont="1" applyFill="1" applyBorder="1" applyAlignment="1">
      <alignment horizontal="right"/>
    </xf>
    <xf numFmtId="182" fontId="9" fillId="2" borderId="32" xfId="0" applyNumberFormat="1" applyFont="1" applyFill="1" applyBorder="1" applyAlignment="1">
      <alignment horizontal="right"/>
    </xf>
    <xf numFmtId="0" fontId="11" fillId="4" borderId="116" xfId="0" applyFont="1" applyFill="1" applyBorder="1" applyAlignment="1">
      <alignment horizontal="center" vertical="center"/>
    </xf>
    <xf numFmtId="0" fontId="11" fillId="4" borderId="57" xfId="0" applyFont="1" applyFill="1" applyBorder="1" applyAlignment="1">
      <alignment horizontal="center" vertical="center"/>
    </xf>
    <xf numFmtId="0" fontId="11" fillId="4" borderId="106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195" fontId="9" fillId="0" borderId="5" xfId="0" applyNumberFormat="1" applyFont="1" applyBorder="1" applyAlignment="1">
      <alignment horizontal="right"/>
    </xf>
    <xf numFmtId="195" fontId="9" fillId="0" borderId="7" xfId="0" applyNumberFormat="1" applyFont="1" applyBorder="1" applyAlignment="1">
      <alignment horizontal="right"/>
    </xf>
    <xf numFmtId="0" fontId="11" fillId="4" borderId="11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left" vertical="center"/>
    </xf>
    <xf numFmtId="0" fontId="11" fillId="4" borderId="37" xfId="0" applyFont="1" applyFill="1" applyBorder="1" applyAlignment="1">
      <alignment horizontal="left" vertical="center"/>
    </xf>
    <xf numFmtId="0" fontId="11" fillId="4" borderId="25" xfId="0" applyFont="1" applyFill="1" applyBorder="1" applyAlignment="1">
      <alignment horizontal="left" vertical="center"/>
    </xf>
    <xf numFmtId="0" fontId="11" fillId="4" borderId="19" xfId="0" applyFont="1" applyFill="1" applyBorder="1" applyAlignment="1">
      <alignment horizontal="left" vertical="center"/>
    </xf>
    <xf numFmtId="0" fontId="11" fillId="4" borderId="38" xfId="0" applyFont="1" applyFill="1" applyBorder="1" applyAlignment="1">
      <alignment horizontal="left" vertical="center"/>
    </xf>
    <xf numFmtId="0" fontId="11" fillId="5" borderId="116" xfId="0" applyFont="1" applyFill="1" applyBorder="1" applyAlignment="1">
      <alignment horizontal="center" vertical="center"/>
    </xf>
    <xf numFmtId="0" fontId="11" fillId="5" borderId="57" xfId="0" applyFont="1" applyFill="1" applyBorder="1" applyAlignment="1">
      <alignment horizontal="center" vertical="center"/>
    </xf>
    <xf numFmtId="0" fontId="11" fillId="5" borderId="106" xfId="0" applyFont="1" applyFill="1" applyBorder="1" applyAlignment="1">
      <alignment horizontal="center" vertical="center"/>
    </xf>
    <xf numFmtId="195" fontId="9" fillId="0" borderId="62" xfId="0" applyNumberFormat="1" applyFont="1" applyBorder="1" applyAlignment="1">
      <alignment horizontal="right"/>
    </xf>
    <xf numFmtId="195" fontId="9" fillId="0" borderId="63" xfId="0" applyNumberFormat="1" applyFont="1" applyBorder="1" applyAlignment="1">
      <alignment horizontal="right"/>
    </xf>
    <xf numFmtId="49" fontId="6" fillId="5" borderId="30" xfId="0" applyNumberFormat="1" applyFont="1" applyFill="1" applyBorder="1" applyAlignment="1">
      <alignment horizontal="distributed" vertical="center" indent="1"/>
    </xf>
    <xf numFmtId="49" fontId="6" fillId="5" borderId="12" xfId="0" applyNumberFormat="1" applyFont="1" applyFill="1" applyBorder="1" applyAlignment="1">
      <alignment horizontal="distributed" vertical="center" indent="1"/>
    </xf>
    <xf numFmtId="49" fontId="6" fillId="5" borderId="34" xfId="0" applyNumberFormat="1" applyFont="1" applyFill="1" applyBorder="1" applyAlignment="1">
      <alignment horizontal="distributed" vertical="center" indent="1"/>
    </xf>
    <xf numFmtId="49" fontId="6" fillId="5" borderId="1" xfId="0" applyNumberFormat="1" applyFont="1" applyFill="1" applyBorder="1" applyAlignment="1">
      <alignment horizontal="distributed" vertical="center" indent="1"/>
    </xf>
    <xf numFmtId="49" fontId="6" fillId="5" borderId="35" xfId="0" applyNumberFormat="1" applyFont="1" applyFill="1" applyBorder="1" applyAlignment="1">
      <alignment horizontal="distributed" vertical="center" indent="1"/>
    </xf>
    <xf numFmtId="49" fontId="6" fillId="5" borderId="19" xfId="0" applyNumberFormat="1" applyFont="1" applyFill="1" applyBorder="1" applyAlignment="1">
      <alignment horizontal="distributed" vertical="center" indent="1"/>
    </xf>
    <xf numFmtId="182" fontId="11" fillId="5" borderId="78" xfId="0" applyNumberFormat="1" applyFont="1" applyFill="1" applyBorder="1" applyAlignment="1">
      <alignment horizontal="center" vertical="center"/>
    </xf>
    <xf numFmtId="182" fontId="11" fillId="5" borderId="105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Border="1" applyAlignment="1">
      <alignment horizontal="left" vertical="center" indent="1"/>
    </xf>
    <xf numFmtId="177" fontId="9" fillId="0" borderId="48" xfId="0" applyNumberFormat="1" applyFont="1" applyBorder="1" applyAlignment="1">
      <alignment horizontal="right"/>
    </xf>
    <xf numFmtId="177" fontId="9" fillId="0" borderId="25" xfId="0" applyNumberFormat="1" applyFont="1" applyBorder="1" applyAlignment="1">
      <alignment horizontal="right"/>
    </xf>
    <xf numFmtId="177" fontId="9" fillId="0" borderId="5" xfId="0" applyNumberFormat="1" applyFont="1" applyBorder="1" applyAlignment="1">
      <alignment horizontal="right"/>
    </xf>
    <xf numFmtId="177" fontId="9" fillId="0" borderId="6" xfId="0" applyNumberFormat="1" applyFont="1" applyBorder="1" applyAlignment="1">
      <alignment horizontal="right"/>
    </xf>
    <xf numFmtId="49" fontId="14" fillId="0" borderId="31" xfId="0" applyNumberFormat="1" applyFont="1" applyBorder="1" applyAlignment="1">
      <alignment horizontal="left" vertical="center" indent="1"/>
    </xf>
    <xf numFmtId="49" fontId="14" fillId="0" borderId="32" xfId="0" applyNumberFormat="1" applyFont="1" applyBorder="1" applyAlignment="1">
      <alignment horizontal="left" vertical="center" indent="1"/>
    </xf>
    <xf numFmtId="49" fontId="14" fillId="0" borderId="33" xfId="0" applyNumberFormat="1" applyFont="1" applyBorder="1" applyAlignment="1">
      <alignment horizontal="left" vertical="center" indent="1"/>
    </xf>
    <xf numFmtId="0" fontId="11" fillId="4" borderId="26" xfId="0" applyFont="1" applyFill="1" applyBorder="1" applyAlignment="1">
      <alignment horizontal="center" vertical="center" textRotation="255"/>
    </xf>
    <xf numFmtId="0" fontId="11" fillId="4" borderId="27" xfId="0" applyFont="1" applyFill="1" applyBorder="1" applyAlignment="1">
      <alignment horizontal="center" vertical="center" textRotation="255"/>
    </xf>
    <xf numFmtId="0" fontId="11" fillId="4" borderId="28" xfId="0" applyFont="1" applyFill="1" applyBorder="1" applyAlignment="1">
      <alignment horizontal="center" vertical="center" textRotation="255"/>
    </xf>
    <xf numFmtId="49" fontId="14" fillId="0" borderId="10" xfId="0" applyNumberFormat="1" applyFont="1" applyBorder="1" applyAlignment="1">
      <alignment horizontal="left" vertical="center" indent="1"/>
    </xf>
    <xf numFmtId="49" fontId="14" fillId="0" borderId="59" xfId="0" applyNumberFormat="1" applyFont="1" applyBorder="1" applyAlignment="1">
      <alignment horizontal="left" vertical="center" indent="1"/>
    </xf>
    <xf numFmtId="49" fontId="14" fillId="0" borderId="86" xfId="0" applyNumberFormat="1" applyFont="1" applyBorder="1" applyAlignment="1">
      <alignment horizontal="left" vertical="center" indent="1"/>
    </xf>
    <xf numFmtId="49" fontId="14" fillId="0" borderId="37" xfId="0" applyNumberFormat="1" applyFont="1" applyBorder="1" applyAlignment="1">
      <alignment horizontal="left" vertical="center" indent="1"/>
    </xf>
    <xf numFmtId="177" fontId="9" fillId="0" borderId="72" xfId="0" applyNumberFormat="1" applyFont="1" applyBorder="1" applyAlignment="1">
      <alignment horizontal="right"/>
    </xf>
    <xf numFmtId="182" fontId="9" fillId="2" borderId="85" xfId="0" applyNumberFormat="1" applyFont="1" applyFill="1" applyBorder="1" applyAlignment="1">
      <alignment horizontal="right"/>
    </xf>
    <xf numFmtId="182" fontId="9" fillId="2" borderId="59" xfId="0" applyNumberFormat="1" applyFont="1" applyFill="1" applyBorder="1" applyAlignment="1">
      <alignment horizontal="right"/>
    </xf>
    <xf numFmtId="0" fontId="11" fillId="5" borderId="40" xfId="0" applyFont="1" applyFill="1" applyBorder="1" applyAlignment="1">
      <alignment horizontal="distributed" vertical="center" indent="1"/>
    </xf>
    <xf numFmtId="0" fontId="11" fillId="5" borderId="13" xfId="0" applyFont="1" applyFill="1" applyBorder="1" applyAlignment="1">
      <alignment horizontal="distributed" vertical="center" indent="1"/>
    </xf>
    <xf numFmtId="0" fontId="11" fillId="5" borderId="16" xfId="0" applyFont="1" applyFill="1" applyBorder="1" applyAlignment="1">
      <alignment horizontal="distributed" vertical="center" indent="1"/>
    </xf>
    <xf numFmtId="0" fontId="11" fillId="5" borderId="47" xfId="0" applyFont="1" applyFill="1" applyBorder="1" applyAlignment="1">
      <alignment horizontal="distributed" vertical="center" indent="1"/>
    </xf>
    <xf numFmtId="0" fontId="11" fillId="5" borderId="0" xfId="0" applyFont="1" applyFill="1" applyAlignment="1">
      <alignment horizontal="distributed" vertical="center" indent="1"/>
    </xf>
    <xf numFmtId="0" fontId="11" fillId="5" borderId="29" xfId="0" applyFont="1" applyFill="1" applyBorder="1" applyAlignment="1">
      <alignment horizontal="distributed" vertical="center" indent="1"/>
    </xf>
    <xf numFmtId="0" fontId="11" fillId="5" borderId="43" xfId="0" applyFont="1" applyFill="1" applyBorder="1" applyAlignment="1">
      <alignment horizontal="distributed" vertical="center" indent="1"/>
    </xf>
    <xf numFmtId="0" fontId="11" fillId="5" borderId="21" xfId="0" applyFont="1" applyFill="1" applyBorder="1" applyAlignment="1">
      <alignment horizontal="distributed" vertical="center" indent="1"/>
    </xf>
    <xf numFmtId="0" fontId="11" fillId="5" borderId="23" xfId="0" applyFont="1" applyFill="1" applyBorder="1" applyAlignment="1">
      <alignment horizontal="distributed" vertical="center" indent="1"/>
    </xf>
    <xf numFmtId="0" fontId="11" fillId="4" borderId="42" xfId="0" applyFont="1" applyFill="1" applyBorder="1" applyAlignment="1">
      <alignment horizontal="center" vertical="center" wrapText="1"/>
    </xf>
    <xf numFmtId="0" fontId="11" fillId="4" borderId="47" xfId="0" applyFont="1" applyFill="1" applyBorder="1" applyAlignment="1">
      <alignment horizontal="center" vertical="center" wrapText="1"/>
    </xf>
    <xf numFmtId="0" fontId="11" fillId="4" borderId="43" xfId="0" applyFont="1" applyFill="1" applyBorder="1" applyAlignment="1">
      <alignment horizontal="center" vertical="center" wrapText="1"/>
    </xf>
    <xf numFmtId="182" fontId="37" fillId="0" borderId="116" xfId="0" applyNumberFormat="1" applyFont="1" applyBorder="1" applyAlignment="1">
      <alignment horizontal="right"/>
    </xf>
    <xf numFmtId="182" fontId="37" fillId="0" borderId="57" xfId="0" applyNumberFormat="1" applyFont="1" applyBorder="1" applyAlignment="1">
      <alignment horizontal="right"/>
    </xf>
    <xf numFmtId="0" fontId="3" fillId="4" borderId="116" xfId="0" applyFont="1" applyFill="1" applyBorder="1" applyAlignment="1">
      <alignment horizontal="center" vertical="center"/>
    </xf>
    <xf numFmtId="0" fontId="3" fillId="4" borderId="57" xfId="0" applyFont="1" applyFill="1" applyBorder="1" applyAlignment="1">
      <alignment horizontal="center" vertical="center"/>
    </xf>
    <xf numFmtId="0" fontId="3" fillId="4" borderId="106" xfId="0" applyFont="1" applyFill="1" applyBorder="1" applyAlignment="1">
      <alignment horizontal="center" vertical="center"/>
    </xf>
    <xf numFmtId="0" fontId="11" fillId="4" borderId="26" xfId="0" applyFont="1" applyFill="1" applyBorder="1" applyAlignment="1">
      <alignment horizontal="center" vertical="center" textRotation="255" shrinkToFit="1"/>
    </xf>
    <xf numFmtId="0" fontId="11" fillId="4" borderId="27" xfId="0" applyFont="1" applyFill="1" applyBorder="1" applyAlignment="1">
      <alignment horizontal="center" vertical="center" textRotation="255" shrinkToFit="1"/>
    </xf>
    <xf numFmtId="0" fontId="11" fillId="4" borderId="28" xfId="0" applyFont="1" applyFill="1" applyBorder="1" applyAlignment="1">
      <alignment horizontal="center" vertical="center" textRotation="255" shrinkToFit="1"/>
    </xf>
    <xf numFmtId="0" fontId="11" fillId="0" borderId="118" xfId="0" applyFont="1" applyFill="1" applyBorder="1" applyAlignment="1">
      <alignment horizontal="center" vertical="center"/>
    </xf>
    <xf numFmtId="0" fontId="11" fillId="0" borderId="32" xfId="0" applyFont="1" applyFill="1" applyBorder="1" applyAlignment="1">
      <alignment horizontal="center" vertical="center"/>
    </xf>
    <xf numFmtId="0" fontId="11" fillId="0" borderId="33" xfId="0" applyFont="1" applyFill="1" applyBorder="1" applyAlignment="1">
      <alignment horizontal="center" vertical="center"/>
    </xf>
    <xf numFmtId="182" fontId="9" fillId="0" borderId="118" xfId="0" applyNumberFormat="1" applyFont="1" applyFill="1" applyBorder="1" applyAlignment="1">
      <alignment horizontal="right"/>
    </xf>
    <xf numFmtId="182" fontId="9" fillId="0" borderId="32" xfId="0" applyNumberFormat="1" applyFont="1" applyFill="1" applyBorder="1" applyAlignment="1">
      <alignment horizontal="right"/>
    </xf>
    <xf numFmtId="0" fontId="11" fillId="0" borderId="1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37" xfId="0" applyFont="1" applyFill="1" applyBorder="1" applyAlignment="1">
      <alignment horizontal="center" vertical="center"/>
    </xf>
    <xf numFmtId="182" fontId="9" fillId="0" borderId="85" xfId="0" applyNumberFormat="1" applyFont="1" applyFill="1" applyBorder="1" applyAlignment="1">
      <alignment horizontal="right"/>
    </xf>
    <xf numFmtId="182" fontId="9" fillId="0" borderId="59" xfId="0" applyNumberFormat="1" applyFont="1" applyFill="1" applyBorder="1" applyAlignment="1">
      <alignment horizontal="right"/>
    </xf>
    <xf numFmtId="0" fontId="11" fillId="0" borderId="4" xfId="0" applyFont="1" applyFill="1" applyBorder="1" applyAlignment="1">
      <alignment horizontal="center" vertical="center"/>
    </xf>
    <xf numFmtId="0" fontId="11" fillId="0" borderId="110" xfId="0" applyFont="1" applyFill="1" applyBorder="1" applyAlignment="1">
      <alignment horizontal="center" vertical="center"/>
    </xf>
    <xf numFmtId="0" fontId="11" fillId="0" borderId="111" xfId="0" applyFont="1" applyFill="1" applyBorder="1" applyAlignment="1">
      <alignment horizontal="center" vertical="center"/>
    </xf>
    <xf numFmtId="182" fontId="9" fillId="0" borderId="77" xfId="0" applyNumberFormat="1" applyFont="1" applyFill="1" applyBorder="1" applyAlignment="1">
      <alignment horizontal="right"/>
    </xf>
    <xf numFmtId="182" fontId="9" fillId="0" borderId="72" xfId="0" applyNumberFormat="1" applyFont="1" applyFill="1" applyBorder="1" applyAlignment="1">
      <alignment horizontal="right"/>
    </xf>
    <xf numFmtId="0" fontId="11" fillId="0" borderId="109" xfId="0" applyFont="1" applyFill="1" applyBorder="1" applyAlignment="1">
      <alignment horizontal="center" vertical="center"/>
    </xf>
    <xf numFmtId="0" fontId="11" fillId="0" borderId="79" xfId="0" applyFont="1" applyFill="1" applyBorder="1" applyAlignment="1">
      <alignment horizontal="center" vertical="center"/>
    </xf>
    <xf numFmtId="0" fontId="11" fillId="0" borderId="105" xfId="0" applyFont="1" applyFill="1" applyBorder="1" applyAlignment="1">
      <alignment horizontal="center" vertical="center"/>
    </xf>
    <xf numFmtId="182" fontId="9" fillId="0" borderId="57" xfId="0" applyNumberFormat="1" applyFont="1" applyFill="1" applyBorder="1" applyAlignment="1">
      <alignment horizontal="right"/>
    </xf>
    <xf numFmtId="0" fontId="11" fillId="0" borderId="7" xfId="0" applyFont="1" applyFill="1" applyBorder="1" applyAlignment="1">
      <alignment horizontal="center" vertical="center"/>
    </xf>
    <xf numFmtId="0" fontId="11" fillId="0" borderId="39" xfId="0" applyFont="1" applyFill="1" applyBorder="1" applyAlignment="1">
      <alignment horizontal="center" vertical="center"/>
    </xf>
    <xf numFmtId="0" fontId="11" fillId="0" borderId="49" xfId="0" applyFont="1" applyFill="1" applyBorder="1" applyAlignment="1">
      <alignment horizontal="center" vertical="center"/>
    </xf>
    <xf numFmtId="182" fontId="9" fillId="0" borderId="41" xfId="0" applyNumberFormat="1" applyFont="1" applyFill="1" applyBorder="1" applyAlignment="1">
      <alignment horizontal="right"/>
    </xf>
    <xf numFmtId="182" fontId="9" fillId="0" borderId="6" xfId="0" applyNumberFormat="1" applyFont="1" applyFill="1" applyBorder="1" applyAlignment="1">
      <alignment horizontal="right"/>
    </xf>
    <xf numFmtId="0" fontId="11" fillId="4" borderId="48" xfId="0" applyFont="1" applyFill="1" applyBorder="1" applyAlignment="1">
      <alignment horizontal="center" vertical="center"/>
    </xf>
    <xf numFmtId="0" fontId="11" fillId="4" borderId="71" xfId="0" applyFont="1" applyFill="1" applyBorder="1" applyAlignment="1">
      <alignment horizontal="center" vertical="center"/>
    </xf>
    <xf numFmtId="182" fontId="9" fillId="2" borderId="41" xfId="0" applyNumberFormat="1" applyFont="1" applyFill="1" applyBorder="1" applyAlignment="1">
      <alignment horizontal="right"/>
    </xf>
    <xf numFmtId="182" fontId="9" fillId="2" borderId="6" xfId="0" applyNumberFormat="1" applyFont="1" applyFill="1" applyBorder="1" applyAlignment="1">
      <alignment horizontal="right"/>
    </xf>
    <xf numFmtId="0" fontId="11" fillId="4" borderId="31" xfId="0" applyFont="1" applyFill="1" applyBorder="1" applyAlignment="1">
      <alignment horizontal="center" vertical="center"/>
    </xf>
    <xf numFmtId="0" fontId="11" fillId="4" borderId="33" xfId="0" applyFont="1" applyFill="1" applyBorder="1" applyAlignment="1">
      <alignment horizontal="center" vertical="center"/>
    </xf>
    <xf numFmtId="182" fontId="9" fillId="2" borderId="77" xfId="0" applyNumberFormat="1" applyFont="1" applyFill="1" applyBorder="1" applyAlignment="1">
      <alignment horizontal="right"/>
    </xf>
    <xf numFmtId="182" fontId="9" fillId="2" borderId="72" xfId="0" applyNumberFormat="1" applyFont="1" applyFill="1" applyBorder="1" applyAlignment="1">
      <alignment horizontal="right"/>
    </xf>
    <xf numFmtId="0" fontId="11" fillId="4" borderId="40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1" fillId="4" borderId="43" xfId="0" applyFont="1" applyFill="1" applyBorder="1" applyAlignment="1">
      <alignment horizontal="center" vertical="center"/>
    </xf>
    <xf numFmtId="0" fontId="11" fillId="4" borderId="22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1" fillId="4" borderId="86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11" fillId="4" borderId="118" xfId="0" applyFont="1" applyFill="1" applyBorder="1" applyAlignment="1">
      <alignment horizontal="left" vertical="center" shrinkToFit="1"/>
    </xf>
    <xf numFmtId="0" fontId="11" fillId="4" borderId="32" xfId="0" applyFont="1" applyFill="1" applyBorder="1" applyAlignment="1">
      <alignment horizontal="left" vertical="center" shrinkToFit="1"/>
    </xf>
    <xf numFmtId="0" fontId="11" fillId="4" borderId="33" xfId="0" applyFont="1" applyFill="1" applyBorder="1" applyAlignment="1">
      <alignment horizontal="left" vertical="center" shrinkToFit="1"/>
    </xf>
    <xf numFmtId="0" fontId="37" fillId="0" borderId="57" xfId="0" applyFont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horizontal="center" vertical="center"/>
    </xf>
    <xf numFmtId="182" fontId="9" fillId="4" borderId="57" xfId="0" applyNumberFormat="1" applyFont="1" applyFill="1" applyBorder="1" applyAlignment="1">
      <alignment horizontal="center"/>
    </xf>
    <xf numFmtId="182" fontId="9" fillId="2" borderId="43" xfId="0" applyNumberFormat="1" applyFont="1" applyFill="1" applyBorder="1" applyAlignment="1">
      <alignment horizontal="right"/>
    </xf>
    <xf numFmtId="182" fontId="9" fillId="2" borderId="21" xfId="0" applyNumberFormat="1" applyFont="1" applyFill="1" applyBorder="1" applyAlignment="1">
      <alignment horizontal="right"/>
    </xf>
    <xf numFmtId="0" fontId="11" fillId="4" borderId="116" xfId="0" applyFont="1" applyFill="1" applyBorder="1" applyAlignment="1">
      <alignment horizontal="left" vertical="center"/>
    </xf>
    <xf numFmtId="0" fontId="11" fillId="4" borderId="57" xfId="0" applyFont="1" applyFill="1" applyBorder="1" applyAlignment="1">
      <alignment horizontal="left" vertical="center"/>
    </xf>
    <xf numFmtId="0" fontId="11" fillId="4" borderId="106" xfId="0" applyFont="1" applyFill="1" applyBorder="1" applyAlignment="1">
      <alignment horizontal="left" vertical="center"/>
    </xf>
    <xf numFmtId="0" fontId="11" fillId="4" borderId="118" xfId="0" applyFont="1" applyFill="1" applyBorder="1" applyAlignment="1">
      <alignment horizontal="center" vertical="center"/>
    </xf>
    <xf numFmtId="0" fontId="11" fillId="4" borderId="32" xfId="0" applyFont="1" applyFill="1" applyBorder="1" applyAlignment="1">
      <alignment horizontal="center" vertical="center"/>
    </xf>
    <xf numFmtId="0" fontId="22" fillId="2" borderId="21" xfId="0" applyFont="1" applyFill="1" applyBorder="1" applyAlignment="1">
      <alignment horizontal="center" vertical="center"/>
    </xf>
    <xf numFmtId="0" fontId="15" fillId="0" borderId="57" xfId="0" applyFont="1" applyBorder="1" applyAlignment="1">
      <alignment horizontal="center" vertical="center"/>
    </xf>
    <xf numFmtId="49" fontId="14" fillId="0" borderId="72" xfId="0" applyNumberFormat="1" applyFont="1" applyBorder="1" applyAlignment="1">
      <alignment horizontal="left" vertical="center" shrinkToFit="1"/>
    </xf>
    <xf numFmtId="49" fontId="14" fillId="0" borderId="71" xfId="0" applyNumberFormat="1" applyFont="1" applyBorder="1" applyAlignment="1">
      <alignment horizontal="left" vertical="center" shrinkToFit="1"/>
    </xf>
    <xf numFmtId="49" fontId="14" fillId="0" borderId="72" xfId="0" applyNumberFormat="1" applyFont="1" applyBorder="1" applyAlignment="1">
      <alignment horizontal="center" vertical="center" shrinkToFit="1"/>
    </xf>
    <xf numFmtId="49" fontId="14" fillId="0" borderId="48" xfId="0" applyNumberFormat="1" applyFont="1" applyBorder="1" applyAlignment="1">
      <alignment horizontal="center" vertical="center"/>
    </xf>
    <xf numFmtId="49" fontId="14" fillId="0" borderId="72" xfId="0" applyNumberFormat="1" applyFont="1" applyBorder="1" applyAlignment="1">
      <alignment horizontal="center" vertical="center"/>
    </xf>
    <xf numFmtId="177" fontId="9" fillId="0" borderId="62" xfId="0" applyNumberFormat="1" applyFont="1" applyBorder="1" applyAlignment="1">
      <alignment horizontal="right"/>
    </xf>
    <xf numFmtId="177" fontId="9" fillId="0" borderId="64" xfId="0" applyNumberFormat="1" applyFont="1" applyBorder="1" applyAlignment="1">
      <alignment horizontal="right"/>
    </xf>
    <xf numFmtId="0" fontId="5" fillId="0" borderId="26" xfId="0" applyFont="1" applyBorder="1" applyAlignment="1">
      <alignment horizontal="center" vertical="center"/>
    </xf>
    <xf numFmtId="0" fontId="24" fillId="0" borderId="57" xfId="0" applyFont="1" applyBorder="1" applyAlignment="1">
      <alignment horizontal="left"/>
    </xf>
    <xf numFmtId="184" fontId="11" fillId="5" borderId="82" xfId="0" applyNumberFormat="1" applyFont="1" applyFill="1" applyBorder="1" applyAlignment="1">
      <alignment horizontal="center" vertical="center"/>
    </xf>
    <xf numFmtId="184" fontId="11" fillId="5" borderId="57" xfId="0" applyNumberFormat="1" applyFont="1" applyFill="1" applyBorder="1" applyAlignment="1">
      <alignment horizontal="center" vertical="center"/>
    </xf>
    <xf numFmtId="0" fontId="11" fillId="4" borderId="78" xfId="0" applyFont="1" applyFill="1" applyBorder="1" applyAlignment="1">
      <alignment horizontal="center" vertical="center"/>
    </xf>
    <xf numFmtId="0" fontId="11" fillId="4" borderId="79" xfId="0" applyFont="1" applyFill="1" applyBorder="1" applyAlignment="1">
      <alignment horizontal="center" vertical="center"/>
    </xf>
    <xf numFmtId="0" fontId="11" fillId="4" borderId="105" xfId="0" applyFont="1" applyFill="1" applyBorder="1" applyAlignment="1">
      <alignment horizontal="center" vertical="center"/>
    </xf>
    <xf numFmtId="182" fontId="9" fillId="2" borderId="116" xfId="0" applyNumberFormat="1" applyFont="1" applyFill="1" applyBorder="1" applyAlignment="1">
      <alignment horizontal="right"/>
    </xf>
    <xf numFmtId="182" fontId="9" fillId="2" borderId="57" xfId="0" applyNumberFormat="1" applyFont="1" applyFill="1" applyBorder="1" applyAlignment="1">
      <alignment horizontal="right"/>
    </xf>
    <xf numFmtId="182" fontId="9" fillId="2" borderId="106" xfId="0" applyNumberFormat="1" applyFont="1" applyFill="1" applyBorder="1" applyAlignment="1">
      <alignment horizontal="right"/>
    </xf>
    <xf numFmtId="0" fontId="21" fillId="0" borderId="82" xfId="0" applyFont="1" applyFill="1" applyBorder="1" applyAlignment="1">
      <alignment horizontal="center" vertical="center"/>
    </xf>
    <xf numFmtId="0" fontId="21" fillId="0" borderId="57" xfId="0" applyFont="1" applyFill="1" applyBorder="1" applyAlignment="1">
      <alignment horizontal="center" vertical="center"/>
    </xf>
    <xf numFmtId="0" fontId="21" fillId="0" borderId="106" xfId="0" applyFont="1" applyFill="1" applyBorder="1" applyAlignment="1">
      <alignment horizontal="center" vertical="center"/>
    </xf>
  </cellXfs>
  <cellStyles count="2">
    <cellStyle name="標準" xfId="0" builtinId="0"/>
    <cellStyle name="標準_KgyKig000Template" xfId="1"/>
  </cellStyles>
  <dxfs count="10">
    <dxf>
      <font>
        <color theme="0"/>
      </font>
    </dxf>
    <dxf>
      <font>
        <color theme="0"/>
      </font>
    </dxf>
    <dxf>
      <font>
        <color theme="0"/>
      </font>
      <numFmt numFmtId="179" formatCode="#,##0_ "/>
    </dxf>
    <dxf>
      <font>
        <color theme="0"/>
      </font>
      <numFmt numFmtId="179" formatCode="#,##0_ "/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177165</xdr:colOff>
      <xdr:row>52</xdr:row>
      <xdr:rowOff>200025</xdr:rowOff>
    </xdr:from>
    <xdr:to>
      <xdr:col>34</xdr:col>
      <xdr:colOff>1905</xdr:colOff>
      <xdr:row>53</xdr:row>
      <xdr:rowOff>200025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43F6FB13-DCFA-05BB-54E2-C7DE363EAFD2}"/>
            </a:ext>
          </a:extLst>
        </xdr:cNvPr>
        <xdr:cNvSpPr/>
      </xdr:nvSpPr>
      <xdr:spPr>
        <a:xfrm>
          <a:off x="7797165" y="10325100"/>
          <a:ext cx="300990" cy="24765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123825</xdr:colOff>
      <xdr:row>11</xdr:row>
      <xdr:rowOff>0</xdr:rowOff>
    </xdr:from>
    <xdr:to>
      <xdr:col>34</xdr:col>
      <xdr:colOff>47625</xdr:colOff>
      <xdr:row>11</xdr:row>
      <xdr:rowOff>180975</xdr:rowOff>
    </xdr:to>
    <xdr:sp macro="" textlink="">
      <xdr:nvSpPr>
        <xdr:cNvPr id="3" name="円/楕円 2"/>
        <xdr:cNvSpPr/>
      </xdr:nvSpPr>
      <xdr:spPr>
        <a:xfrm>
          <a:off x="7743825" y="2095500"/>
          <a:ext cx="400050" cy="180975"/>
        </a:xfrm>
        <a:prstGeom prst="ellipse">
          <a:avLst/>
        </a:prstGeom>
        <a:noFill/>
        <a:ln w="1587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123825</xdr:colOff>
      <xdr:row>12</xdr:row>
      <xdr:rowOff>152400</xdr:rowOff>
    </xdr:from>
    <xdr:to>
      <xdr:col>34</xdr:col>
      <xdr:colOff>47625</xdr:colOff>
      <xdr:row>13</xdr:row>
      <xdr:rowOff>142875</xdr:rowOff>
    </xdr:to>
    <xdr:sp macro="" textlink="">
      <xdr:nvSpPr>
        <xdr:cNvPr id="4" name="円/楕円 3"/>
        <xdr:cNvSpPr/>
      </xdr:nvSpPr>
      <xdr:spPr>
        <a:xfrm>
          <a:off x="7743825" y="2438400"/>
          <a:ext cx="400050" cy="180975"/>
        </a:xfrm>
        <a:prstGeom prst="ellipse">
          <a:avLst/>
        </a:prstGeom>
        <a:noFill/>
        <a:ln w="1587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76200</xdr:colOff>
      <xdr:row>31</xdr:row>
      <xdr:rowOff>106135</xdr:rowOff>
    </xdr:from>
    <xdr:to>
      <xdr:col>9</xdr:col>
      <xdr:colOff>771525</xdr:colOff>
      <xdr:row>32</xdr:row>
      <xdr:rowOff>125185</xdr:rowOff>
    </xdr:to>
    <xdr:sp macro="" textlink="">
      <xdr:nvSpPr>
        <xdr:cNvPr id="2" name="円/楕円 1"/>
        <xdr:cNvSpPr/>
      </xdr:nvSpPr>
      <xdr:spPr>
        <a:xfrm>
          <a:off x="6734175" y="7583260"/>
          <a:ext cx="695325" cy="209550"/>
        </a:xfrm>
        <a:prstGeom prst="ellipse">
          <a:avLst/>
        </a:prstGeom>
        <a:noFill/>
        <a:ln w="15875">
          <a:solidFill>
            <a:schemeClr val="dk1">
              <a:shade val="50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266700</xdr:colOff>
          <xdr:row>41</xdr:row>
          <xdr:rowOff>152400</xdr:rowOff>
        </xdr:from>
        <xdr:to>
          <xdr:col>3</xdr:col>
          <xdr:colOff>504825</xdr:colOff>
          <xdr:row>43</xdr:row>
          <xdr:rowOff>57150</xdr:rowOff>
        </xdr:to>
        <xdr:sp macro="" textlink="">
          <xdr:nvSpPr>
            <xdr:cNvPr id="12304" name="チェックボックス 11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266700</xdr:colOff>
          <xdr:row>42</xdr:row>
          <xdr:rowOff>161925</xdr:rowOff>
        </xdr:from>
        <xdr:to>
          <xdr:col>3</xdr:col>
          <xdr:colOff>504825</xdr:colOff>
          <xdr:row>45</xdr:row>
          <xdr:rowOff>19050</xdr:rowOff>
        </xdr:to>
        <xdr:sp macro="" textlink="">
          <xdr:nvSpPr>
            <xdr:cNvPr id="12306" name="チェックボックス 11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676275</xdr:colOff>
          <xdr:row>41</xdr:row>
          <xdr:rowOff>133350</xdr:rowOff>
        </xdr:from>
        <xdr:to>
          <xdr:col>3</xdr:col>
          <xdr:colOff>914400</xdr:colOff>
          <xdr:row>43</xdr:row>
          <xdr:rowOff>38100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676275</xdr:colOff>
          <xdr:row>42</xdr:row>
          <xdr:rowOff>123825</xdr:rowOff>
        </xdr:from>
        <xdr:to>
          <xdr:col>3</xdr:col>
          <xdr:colOff>914400</xdr:colOff>
          <xdr:row>44</xdr:row>
          <xdr:rowOff>28575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76200</xdr:colOff>
      <xdr:row>29</xdr:row>
      <xdr:rowOff>200024</xdr:rowOff>
    </xdr:from>
    <xdr:to>
      <xdr:col>10</xdr:col>
      <xdr:colOff>381000</xdr:colOff>
      <xdr:row>31</xdr:row>
      <xdr:rowOff>47624</xdr:rowOff>
    </xdr:to>
    <xdr:sp macro="" textlink="">
      <xdr:nvSpPr>
        <xdr:cNvPr id="7" name="円/楕円 6"/>
        <xdr:cNvSpPr/>
      </xdr:nvSpPr>
      <xdr:spPr>
        <a:xfrm>
          <a:off x="6734175" y="7267574"/>
          <a:ext cx="1247775" cy="257175"/>
        </a:xfrm>
        <a:prstGeom prst="ellipse">
          <a:avLst/>
        </a:prstGeom>
        <a:noFill/>
        <a:ln w="15875">
          <a:solidFill>
            <a:schemeClr val="dk1">
              <a:shade val="50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35</xdr:row>
      <xdr:rowOff>19051</xdr:rowOff>
    </xdr:from>
    <xdr:to>
      <xdr:col>8</xdr:col>
      <xdr:colOff>57150</xdr:colOff>
      <xdr:row>37</xdr:row>
      <xdr:rowOff>19051</xdr:rowOff>
    </xdr:to>
    <xdr:sp macro="" textlink="">
      <xdr:nvSpPr>
        <xdr:cNvPr id="67" name="正方形/長方形 66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/>
      </xdr:nvSpPr>
      <xdr:spPr>
        <a:xfrm rot="1498419">
          <a:off x="590550" y="4591051"/>
          <a:ext cx="533400" cy="285750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kumimoji="1" lang="en-US" altLang="ja-JP" sz="1100"/>
        </a:p>
      </xdr:txBody>
    </xdr:sp>
    <xdr:clientData/>
  </xdr:twoCellAnchor>
  <xdr:twoCellAnchor>
    <xdr:from>
      <xdr:col>1</xdr:col>
      <xdr:colOff>114299</xdr:colOff>
      <xdr:row>38</xdr:row>
      <xdr:rowOff>9527</xdr:rowOff>
    </xdr:from>
    <xdr:to>
      <xdr:col>5</xdr:col>
      <xdr:colOff>114299</xdr:colOff>
      <xdr:row>40</xdr:row>
      <xdr:rowOff>9527</xdr:rowOff>
    </xdr:to>
    <xdr:sp macro="" textlink="">
      <xdr:nvSpPr>
        <xdr:cNvPr id="68" name="正方形/長方形 67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/>
      </xdr:nvSpPr>
      <xdr:spPr>
        <a:xfrm rot="1521248">
          <a:off x="247649" y="5010152"/>
          <a:ext cx="533400" cy="285750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18</xdr:col>
      <xdr:colOff>57150</xdr:colOff>
      <xdr:row>28</xdr:row>
      <xdr:rowOff>95250</xdr:rowOff>
    </xdr:from>
    <xdr:to>
      <xdr:col>21</xdr:col>
      <xdr:colOff>0</xdr:colOff>
      <xdr:row>31</xdr:row>
      <xdr:rowOff>57150</xdr:rowOff>
    </xdr:to>
    <xdr:sp macro="" textlink="">
      <xdr:nvSpPr>
        <xdr:cNvPr id="69" name="円/楕円 4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/>
      </xdr:nvSpPr>
      <xdr:spPr>
        <a:xfrm>
          <a:off x="2457450" y="3667125"/>
          <a:ext cx="342900" cy="390525"/>
        </a:xfrm>
        <a:prstGeom prst="ellipse">
          <a:avLst/>
        </a:prstGeom>
        <a:solidFill>
          <a:schemeClr val="bg1">
            <a:lumMod val="85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柱</a:t>
          </a:r>
        </a:p>
      </xdr:txBody>
    </xdr:sp>
    <xdr:clientData/>
  </xdr:twoCellAnchor>
  <xdr:twoCellAnchor>
    <xdr:from>
      <xdr:col>20</xdr:col>
      <xdr:colOff>66675</xdr:colOff>
      <xdr:row>44</xdr:row>
      <xdr:rowOff>95250</xdr:rowOff>
    </xdr:from>
    <xdr:to>
      <xdr:col>23</xdr:col>
      <xdr:colOff>19050</xdr:colOff>
      <xdr:row>47</xdr:row>
      <xdr:rowOff>57150</xdr:rowOff>
    </xdr:to>
    <xdr:sp macro="" textlink="">
      <xdr:nvSpPr>
        <xdr:cNvPr id="70" name="円/楕円 5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/>
      </xdr:nvSpPr>
      <xdr:spPr>
        <a:xfrm>
          <a:off x="2733675" y="5953125"/>
          <a:ext cx="352425" cy="390525"/>
        </a:xfrm>
        <a:prstGeom prst="ellipse">
          <a:avLst/>
        </a:prstGeom>
        <a:solidFill>
          <a:schemeClr val="bg1">
            <a:lumMod val="85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柱</a:t>
          </a:r>
        </a:p>
      </xdr:txBody>
    </xdr:sp>
    <xdr:clientData/>
  </xdr:twoCellAnchor>
  <xdr:twoCellAnchor>
    <xdr:from>
      <xdr:col>35</xdr:col>
      <xdr:colOff>85725</xdr:colOff>
      <xdr:row>28</xdr:row>
      <xdr:rowOff>104775</xdr:rowOff>
    </xdr:from>
    <xdr:to>
      <xdr:col>38</xdr:col>
      <xdr:colOff>28575</xdr:colOff>
      <xdr:row>31</xdr:row>
      <xdr:rowOff>66675</xdr:rowOff>
    </xdr:to>
    <xdr:sp macro="" textlink="">
      <xdr:nvSpPr>
        <xdr:cNvPr id="71" name="円/楕円 6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/>
      </xdr:nvSpPr>
      <xdr:spPr>
        <a:xfrm>
          <a:off x="4752975" y="3676650"/>
          <a:ext cx="342900" cy="390525"/>
        </a:xfrm>
        <a:prstGeom prst="ellipse">
          <a:avLst/>
        </a:prstGeom>
        <a:solidFill>
          <a:schemeClr val="bg1">
            <a:lumMod val="85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柱</a:t>
          </a:r>
        </a:p>
      </xdr:txBody>
    </xdr:sp>
    <xdr:clientData/>
  </xdr:twoCellAnchor>
  <xdr:twoCellAnchor>
    <xdr:from>
      <xdr:col>35</xdr:col>
      <xdr:colOff>85725</xdr:colOff>
      <xdr:row>44</xdr:row>
      <xdr:rowOff>28575</xdr:rowOff>
    </xdr:from>
    <xdr:to>
      <xdr:col>38</xdr:col>
      <xdr:colOff>28575</xdr:colOff>
      <xdr:row>46</xdr:row>
      <xdr:rowOff>133350</xdr:rowOff>
    </xdr:to>
    <xdr:sp macro="" textlink="">
      <xdr:nvSpPr>
        <xdr:cNvPr id="72" name="円/楕円 7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/>
      </xdr:nvSpPr>
      <xdr:spPr>
        <a:xfrm>
          <a:off x="4752975" y="5886450"/>
          <a:ext cx="342900" cy="390525"/>
        </a:xfrm>
        <a:prstGeom prst="ellipse">
          <a:avLst/>
        </a:prstGeom>
        <a:solidFill>
          <a:schemeClr val="bg1">
            <a:lumMod val="85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柱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47626</xdr:colOff>
          <xdr:row>21</xdr:row>
          <xdr:rowOff>85726</xdr:rowOff>
        </xdr:from>
        <xdr:to>
          <xdr:col>47</xdr:col>
          <xdr:colOff>28576</xdr:colOff>
          <xdr:row>27</xdr:row>
          <xdr:rowOff>95251</xdr:rowOff>
        </xdr:to>
        <xdr:pic>
          <xdr:nvPicPr>
            <xdr:cNvPr id="73" name="図 72">
              <a:extLst>
                <a:ext uri="{FF2B5EF4-FFF2-40B4-BE49-F238E27FC236}">
                  <a16:creationId xmlns:a16="http://schemas.microsoft.com/office/drawing/2014/main" id="{00000000-0008-0000-0400-000049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850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 rot="1763128">
              <a:off x="5915026" y="2657476"/>
              <a:ext cx="409575" cy="86677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xdr:twoCellAnchor>
    <xdr:from>
      <xdr:col>44</xdr:col>
      <xdr:colOff>9525</xdr:colOff>
      <xdr:row>21</xdr:row>
      <xdr:rowOff>141486</xdr:rowOff>
    </xdr:from>
    <xdr:to>
      <xdr:col>47</xdr:col>
      <xdr:colOff>50732</xdr:colOff>
      <xdr:row>27</xdr:row>
      <xdr:rowOff>104775</xdr:rowOff>
    </xdr:to>
    <xdr:cxnSp macro="">
      <xdr:nvCxnSpPr>
        <xdr:cNvPr id="74" name="直線矢印コネクタ 73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CxnSpPr>
          <a:endCxn id="73" idx="0"/>
        </xdr:cNvCxnSpPr>
      </xdr:nvCxnSpPr>
      <xdr:spPr>
        <a:xfrm flipV="1">
          <a:off x="5876925" y="2713236"/>
          <a:ext cx="441257" cy="820539"/>
        </a:xfrm>
        <a:prstGeom prst="straightConnector1">
          <a:avLst/>
        </a:prstGeom>
        <a:ln w="12700" cmpd="sng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28575</xdr:colOff>
      <xdr:row>27</xdr:row>
      <xdr:rowOff>104775</xdr:rowOff>
    </xdr:from>
    <xdr:to>
      <xdr:col>48</xdr:col>
      <xdr:colOff>47626</xdr:colOff>
      <xdr:row>41</xdr:row>
      <xdr:rowOff>66675</xdr:rowOff>
    </xdr:to>
    <xdr:cxnSp macro="">
      <xdr:nvCxnSpPr>
        <xdr:cNvPr id="75" name="直線コネクタ 74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CxnSpPr/>
      </xdr:nvCxnSpPr>
      <xdr:spPr>
        <a:xfrm flipH="1">
          <a:off x="6429375" y="3533775"/>
          <a:ext cx="19051" cy="1962150"/>
        </a:xfrm>
        <a:prstGeom prst="line">
          <a:avLst/>
        </a:prstGeom>
        <a:ln w="12700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47625</xdr:colOff>
      <xdr:row>28</xdr:row>
      <xdr:rowOff>47625</xdr:rowOff>
    </xdr:from>
    <xdr:to>
      <xdr:col>47</xdr:col>
      <xdr:colOff>57151</xdr:colOff>
      <xdr:row>41</xdr:row>
      <xdr:rowOff>133350</xdr:rowOff>
    </xdr:to>
    <xdr:cxnSp macro="">
      <xdr:nvCxnSpPr>
        <xdr:cNvPr id="76" name="直線コネクタ 75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CxnSpPr/>
      </xdr:nvCxnSpPr>
      <xdr:spPr>
        <a:xfrm flipH="1">
          <a:off x="6315075" y="3619500"/>
          <a:ext cx="9526" cy="1943100"/>
        </a:xfrm>
        <a:prstGeom prst="line">
          <a:avLst/>
        </a:prstGeom>
        <a:ln w="12700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47625</xdr:colOff>
      <xdr:row>28</xdr:row>
      <xdr:rowOff>133350</xdr:rowOff>
    </xdr:from>
    <xdr:to>
      <xdr:col>46</xdr:col>
      <xdr:colOff>47626</xdr:colOff>
      <xdr:row>42</xdr:row>
      <xdr:rowOff>57150</xdr:rowOff>
    </xdr:to>
    <xdr:cxnSp macro="">
      <xdr:nvCxnSpPr>
        <xdr:cNvPr id="77" name="直線コネクタ 76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CxnSpPr/>
      </xdr:nvCxnSpPr>
      <xdr:spPr>
        <a:xfrm flipH="1">
          <a:off x="6181725" y="3705225"/>
          <a:ext cx="1" cy="1924050"/>
        </a:xfrm>
        <a:prstGeom prst="line">
          <a:avLst/>
        </a:prstGeom>
        <a:ln w="12700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19050</xdr:colOff>
      <xdr:row>33</xdr:row>
      <xdr:rowOff>104776</xdr:rowOff>
    </xdr:from>
    <xdr:to>
      <xdr:col>48</xdr:col>
      <xdr:colOff>98357</xdr:colOff>
      <xdr:row>35</xdr:row>
      <xdr:rowOff>85725</xdr:rowOff>
    </xdr:to>
    <xdr:cxnSp macro="">
      <xdr:nvCxnSpPr>
        <xdr:cNvPr id="78" name="直線矢印コネクタ 77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CxnSpPr/>
      </xdr:nvCxnSpPr>
      <xdr:spPr>
        <a:xfrm flipV="1">
          <a:off x="6153150" y="4391026"/>
          <a:ext cx="346007" cy="266699"/>
        </a:xfrm>
        <a:prstGeom prst="straightConnector1">
          <a:avLst/>
        </a:prstGeom>
        <a:ln w="12700" cmpd="sng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9523</xdr:colOff>
      <xdr:row>27</xdr:row>
      <xdr:rowOff>95251</xdr:rowOff>
    </xdr:from>
    <xdr:to>
      <xdr:col>16</xdr:col>
      <xdr:colOff>85724</xdr:colOff>
      <xdr:row>31</xdr:row>
      <xdr:rowOff>19051</xdr:rowOff>
    </xdr:to>
    <xdr:grpSp>
      <xdr:nvGrpSpPr>
        <xdr:cNvPr id="79" name="グループ化 78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GrpSpPr/>
      </xdr:nvGrpSpPr>
      <xdr:grpSpPr>
        <a:xfrm>
          <a:off x="1295398" y="3952876"/>
          <a:ext cx="1076326" cy="495300"/>
          <a:chOff x="1181098" y="3857626"/>
          <a:chExt cx="942976" cy="495300"/>
        </a:xfrm>
      </xdr:grpSpPr>
      <xdr:sp macro="" textlink="">
        <xdr:nvSpPr>
          <xdr:cNvPr id="80" name="正方形/長方形 79">
            <a:extLst>
              <a:ext uri="{FF2B5EF4-FFF2-40B4-BE49-F238E27FC236}">
                <a16:creationId xmlns:a16="http://schemas.microsoft.com/office/drawing/2014/main" id="{00000000-0008-0000-0400-000050000000}"/>
              </a:ext>
            </a:extLst>
          </xdr:cNvPr>
          <xdr:cNvSpPr/>
        </xdr:nvSpPr>
        <xdr:spPr>
          <a:xfrm rot="1502192">
            <a:off x="1181098" y="3857626"/>
            <a:ext cx="495300" cy="285750"/>
          </a:xfrm>
          <a:prstGeom prst="rect">
            <a:avLst/>
          </a:prstGeom>
          <a:ln w="9525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100"/>
          </a:p>
        </xdr:txBody>
      </xdr:sp>
      <xdr:sp macro="" textlink="">
        <xdr:nvSpPr>
          <xdr:cNvPr id="81" name="正方形/長方形 80">
            <a:extLst>
              <a:ext uri="{FF2B5EF4-FFF2-40B4-BE49-F238E27FC236}">
                <a16:creationId xmlns:a16="http://schemas.microsoft.com/office/drawing/2014/main" id="{00000000-0008-0000-0400-000051000000}"/>
              </a:ext>
            </a:extLst>
          </xdr:cNvPr>
          <xdr:cNvSpPr/>
        </xdr:nvSpPr>
        <xdr:spPr>
          <a:xfrm rot="1527015">
            <a:off x="1628774" y="4067176"/>
            <a:ext cx="495300" cy="285750"/>
          </a:xfrm>
          <a:prstGeom prst="rect">
            <a:avLst/>
          </a:prstGeom>
          <a:ln w="9525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100"/>
          </a:p>
        </xdr:txBody>
      </xdr:sp>
    </xdr:grpSp>
    <xdr:clientData/>
  </xdr:twoCellAnchor>
  <xdr:twoCellAnchor>
    <xdr:from>
      <xdr:col>1</xdr:col>
      <xdr:colOff>57150</xdr:colOff>
      <xdr:row>24</xdr:row>
      <xdr:rowOff>76200</xdr:rowOff>
    </xdr:from>
    <xdr:to>
      <xdr:col>9</xdr:col>
      <xdr:colOff>9526</xdr:colOff>
      <xdr:row>28</xdr:row>
      <xdr:rowOff>0</xdr:rowOff>
    </xdr:to>
    <xdr:grpSp>
      <xdr:nvGrpSpPr>
        <xdr:cNvPr id="82" name="グループ化 81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GrpSpPr/>
      </xdr:nvGrpSpPr>
      <xdr:grpSpPr>
        <a:xfrm>
          <a:off x="200025" y="3505200"/>
          <a:ext cx="1095376" cy="495300"/>
          <a:chOff x="1181098" y="3857626"/>
          <a:chExt cx="942976" cy="495300"/>
        </a:xfrm>
      </xdr:grpSpPr>
      <xdr:sp macro="" textlink="">
        <xdr:nvSpPr>
          <xdr:cNvPr id="83" name="正方形/長方形 82">
            <a:extLst>
              <a:ext uri="{FF2B5EF4-FFF2-40B4-BE49-F238E27FC236}">
                <a16:creationId xmlns:a16="http://schemas.microsoft.com/office/drawing/2014/main" id="{00000000-0008-0000-0400-000053000000}"/>
              </a:ext>
            </a:extLst>
          </xdr:cNvPr>
          <xdr:cNvSpPr/>
        </xdr:nvSpPr>
        <xdr:spPr>
          <a:xfrm rot="1502192">
            <a:off x="1181098" y="3857626"/>
            <a:ext cx="495300" cy="285750"/>
          </a:xfrm>
          <a:prstGeom prst="rect">
            <a:avLst/>
          </a:prstGeom>
          <a:ln w="9525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100"/>
          </a:p>
        </xdr:txBody>
      </xdr:sp>
      <xdr:sp macro="" textlink="">
        <xdr:nvSpPr>
          <xdr:cNvPr id="84" name="正方形/長方形 83">
            <a:extLst>
              <a:ext uri="{FF2B5EF4-FFF2-40B4-BE49-F238E27FC236}">
                <a16:creationId xmlns:a16="http://schemas.microsoft.com/office/drawing/2014/main" id="{00000000-0008-0000-0400-000054000000}"/>
              </a:ext>
            </a:extLst>
          </xdr:cNvPr>
          <xdr:cNvSpPr/>
        </xdr:nvSpPr>
        <xdr:spPr>
          <a:xfrm rot="1527015">
            <a:off x="1628774" y="4067176"/>
            <a:ext cx="495300" cy="285750"/>
          </a:xfrm>
          <a:prstGeom prst="rect">
            <a:avLst/>
          </a:prstGeom>
          <a:ln w="9525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100"/>
          </a:p>
        </xdr:txBody>
      </xdr:sp>
    </xdr:grpSp>
    <xdr:clientData/>
  </xdr:twoCellAnchor>
  <xdr:twoCellAnchor>
    <xdr:from>
      <xdr:col>8</xdr:col>
      <xdr:colOff>85725</xdr:colOff>
      <xdr:row>32</xdr:row>
      <xdr:rowOff>28575</xdr:rowOff>
    </xdr:from>
    <xdr:to>
      <xdr:col>16</xdr:col>
      <xdr:colOff>38101</xdr:colOff>
      <xdr:row>35</xdr:row>
      <xdr:rowOff>95250</xdr:rowOff>
    </xdr:to>
    <xdr:grpSp>
      <xdr:nvGrpSpPr>
        <xdr:cNvPr id="85" name="グループ化 84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GrpSpPr/>
      </xdr:nvGrpSpPr>
      <xdr:grpSpPr>
        <a:xfrm>
          <a:off x="1228725" y="4600575"/>
          <a:ext cx="1095376" cy="495300"/>
          <a:chOff x="1181098" y="3857626"/>
          <a:chExt cx="942976" cy="495300"/>
        </a:xfrm>
      </xdr:grpSpPr>
      <xdr:sp macro="" textlink="">
        <xdr:nvSpPr>
          <xdr:cNvPr id="86" name="正方形/長方形 85">
            <a:extLst>
              <a:ext uri="{FF2B5EF4-FFF2-40B4-BE49-F238E27FC236}">
                <a16:creationId xmlns:a16="http://schemas.microsoft.com/office/drawing/2014/main" id="{00000000-0008-0000-0400-000056000000}"/>
              </a:ext>
            </a:extLst>
          </xdr:cNvPr>
          <xdr:cNvSpPr/>
        </xdr:nvSpPr>
        <xdr:spPr>
          <a:xfrm rot="1502192">
            <a:off x="1181098" y="3857626"/>
            <a:ext cx="495300" cy="285750"/>
          </a:xfrm>
          <a:prstGeom prst="rect">
            <a:avLst/>
          </a:prstGeom>
          <a:ln w="9525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100"/>
          </a:p>
        </xdr:txBody>
      </xdr:sp>
      <xdr:sp macro="" textlink="">
        <xdr:nvSpPr>
          <xdr:cNvPr id="87" name="正方形/長方形 86">
            <a:extLst>
              <a:ext uri="{FF2B5EF4-FFF2-40B4-BE49-F238E27FC236}">
                <a16:creationId xmlns:a16="http://schemas.microsoft.com/office/drawing/2014/main" id="{00000000-0008-0000-0400-000057000000}"/>
              </a:ext>
            </a:extLst>
          </xdr:cNvPr>
          <xdr:cNvSpPr/>
        </xdr:nvSpPr>
        <xdr:spPr>
          <a:xfrm rot="1527015">
            <a:off x="1628774" y="4067176"/>
            <a:ext cx="495300" cy="285750"/>
          </a:xfrm>
          <a:prstGeom prst="rect">
            <a:avLst/>
          </a:prstGeom>
          <a:ln w="9525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100"/>
          </a:p>
        </xdr:txBody>
      </xdr:sp>
    </xdr:grpSp>
    <xdr:clientData/>
  </xdr:twoCellAnchor>
  <xdr:twoCellAnchor>
    <xdr:from>
      <xdr:col>1</xdr:col>
      <xdr:colOff>0</xdr:colOff>
      <xdr:row>29</xdr:row>
      <xdr:rowOff>9525</xdr:rowOff>
    </xdr:from>
    <xdr:to>
      <xdr:col>8</xdr:col>
      <xdr:colOff>76201</xdr:colOff>
      <xdr:row>32</xdr:row>
      <xdr:rowOff>76200</xdr:rowOff>
    </xdr:to>
    <xdr:grpSp>
      <xdr:nvGrpSpPr>
        <xdr:cNvPr id="88" name="グループ化 87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GrpSpPr/>
      </xdr:nvGrpSpPr>
      <xdr:grpSpPr>
        <a:xfrm>
          <a:off x="142875" y="4152900"/>
          <a:ext cx="1076326" cy="495300"/>
          <a:chOff x="1181098" y="3857626"/>
          <a:chExt cx="942976" cy="495300"/>
        </a:xfrm>
      </xdr:grpSpPr>
      <xdr:sp macro="" textlink="">
        <xdr:nvSpPr>
          <xdr:cNvPr id="89" name="正方形/長方形 88">
            <a:extLst>
              <a:ext uri="{FF2B5EF4-FFF2-40B4-BE49-F238E27FC236}">
                <a16:creationId xmlns:a16="http://schemas.microsoft.com/office/drawing/2014/main" id="{00000000-0008-0000-0400-000059000000}"/>
              </a:ext>
            </a:extLst>
          </xdr:cNvPr>
          <xdr:cNvSpPr/>
        </xdr:nvSpPr>
        <xdr:spPr>
          <a:xfrm rot="1502192">
            <a:off x="1181098" y="3857626"/>
            <a:ext cx="495300" cy="285750"/>
          </a:xfrm>
          <a:prstGeom prst="rect">
            <a:avLst/>
          </a:prstGeom>
          <a:ln w="9525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100"/>
          </a:p>
        </xdr:txBody>
      </xdr:sp>
      <xdr:sp macro="" textlink="">
        <xdr:nvSpPr>
          <xdr:cNvPr id="90" name="正方形/長方形 89">
            <a:extLst>
              <a:ext uri="{FF2B5EF4-FFF2-40B4-BE49-F238E27FC236}">
                <a16:creationId xmlns:a16="http://schemas.microsoft.com/office/drawing/2014/main" id="{00000000-0008-0000-0400-00005A000000}"/>
              </a:ext>
            </a:extLst>
          </xdr:cNvPr>
          <xdr:cNvSpPr/>
        </xdr:nvSpPr>
        <xdr:spPr>
          <a:xfrm rot="1527015">
            <a:off x="1628774" y="4067176"/>
            <a:ext cx="495300" cy="285750"/>
          </a:xfrm>
          <a:prstGeom prst="rect">
            <a:avLst/>
          </a:prstGeom>
          <a:ln w="9525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100"/>
          </a:p>
        </xdr:txBody>
      </xdr:sp>
    </xdr:grpSp>
    <xdr:clientData/>
  </xdr:twoCellAnchor>
  <xdr:twoCellAnchor>
    <xdr:from>
      <xdr:col>8</xdr:col>
      <xdr:colOff>40005</xdr:colOff>
      <xdr:row>36</xdr:row>
      <xdr:rowOff>108585</xdr:rowOff>
    </xdr:from>
    <xdr:to>
      <xdr:col>15</xdr:col>
      <xdr:colOff>116206</xdr:colOff>
      <xdr:row>40</xdr:row>
      <xdr:rowOff>32385</xdr:rowOff>
    </xdr:to>
    <xdr:grpSp>
      <xdr:nvGrpSpPr>
        <xdr:cNvPr id="91" name="グループ化 90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GrpSpPr/>
      </xdr:nvGrpSpPr>
      <xdr:grpSpPr>
        <a:xfrm>
          <a:off x="1183005" y="5252085"/>
          <a:ext cx="1076326" cy="495300"/>
          <a:chOff x="1181098" y="3857626"/>
          <a:chExt cx="942976" cy="495300"/>
        </a:xfrm>
      </xdr:grpSpPr>
      <xdr:sp macro="" textlink="">
        <xdr:nvSpPr>
          <xdr:cNvPr id="92" name="正方形/長方形 91">
            <a:extLst>
              <a:ext uri="{FF2B5EF4-FFF2-40B4-BE49-F238E27FC236}">
                <a16:creationId xmlns:a16="http://schemas.microsoft.com/office/drawing/2014/main" id="{00000000-0008-0000-0400-00005C000000}"/>
              </a:ext>
            </a:extLst>
          </xdr:cNvPr>
          <xdr:cNvSpPr/>
        </xdr:nvSpPr>
        <xdr:spPr>
          <a:xfrm rot="1502192">
            <a:off x="1181098" y="3857626"/>
            <a:ext cx="495300" cy="285750"/>
          </a:xfrm>
          <a:prstGeom prst="rect">
            <a:avLst/>
          </a:prstGeom>
          <a:ln w="9525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100"/>
          </a:p>
        </xdr:txBody>
      </xdr:sp>
      <xdr:sp macro="" textlink="">
        <xdr:nvSpPr>
          <xdr:cNvPr id="93" name="正方形/長方形 92">
            <a:extLst>
              <a:ext uri="{FF2B5EF4-FFF2-40B4-BE49-F238E27FC236}">
                <a16:creationId xmlns:a16="http://schemas.microsoft.com/office/drawing/2014/main" id="{00000000-0008-0000-0400-00005D000000}"/>
              </a:ext>
            </a:extLst>
          </xdr:cNvPr>
          <xdr:cNvSpPr/>
        </xdr:nvSpPr>
        <xdr:spPr>
          <a:xfrm rot="1527015">
            <a:off x="1628774" y="4067176"/>
            <a:ext cx="495300" cy="285750"/>
          </a:xfrm>
          <a:prstGeom prst="rect">
            <a:avLst/>
          </a:prstGeom>
          <a:ln w="9525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100"/>
          </a:p>
        </xdr:txBody>
      </xdr:sp>
    </xdr:grpSp>
    <xdr:clientData/>
  </xdr:twoCellAnchor>
  <xdr:twoCellAnchor>
    <xdr:from>
      <xdr:col>5</xdr:col>
      <xdr:colOff>53340</xdr:colOff>
      <xdr:row>39</xdr:row>
      <xdr:rowOff>89535</xdr:rowOff>
    </xdr:from>
    <xdr:to>
      <xdr:col>13</xdr:col>
      <xdr:colOff>5716</xdr:colOff>
      <xdr:row>43</xdr:row>
      <xdr:rowOff>13335</xdr:rowOff>
    </xdr:to>
    <xdr:grpSp>
      <xdr:nvGrpSpPr>
        <xdr:cNvPr id="94" name="グループ化 93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GrpSpPr/>
      </xdr:nvGrpSpPr>
      <xdr:grpSpPr>
        <a:xfrm>
          <a:off x="767715" y="5661660"/>
          <a:ext cx="1095376" cy="495300"/>
          <a:chOff x="1181098" y="3857626"/>
          <a:chExt cx="942976" cy="495300"/>
        </a:xfrm>
      </xdr:grpSpPr>
      <xdr:sp macro="" textlink="">
        <xdr:nvSpPr>
          <xdr:cNvPr id="95" name="正方形/長方形 94">
            <a:extLst>
              <a:ext uri="{FF2B5EF4-FFF2-40B4-BE49-F238E27FC236}">
                <a16:creationId xmlns:a16="http://schemas.microsoft.com/office/drawing/2014/main" id="{00000000-0008-0000-0400-00005F000000}"/>
              </a:ext>
            </a:extLst>
          </xdr:cNvPr>
          <xdr:cNvSpPr/>
        </xdr:nvSpPr>
        <xdr:spPr>
          <a:xfrm rot="1502192">
            <a:off x="1181098" y="3857626"/>
            <a:ext cx="495300" cy="285750"/>
          </a:xfrm>
          <a:prstGeom prst="rect">
            <a:avLst/>
          </a:prstGeom>
          <a:ln w="9525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100"/>
          </a:p>
        </xdr:txBody>
      </xdr:sp>
      <xdr:sp macro="" textlink="">
        <xdr:nvSpPr>
          <xdr:cNvPr id="96" name="正方形/長方形 95">
            <a:extLst>
              <a:ext uri="{FF2B5EF4-FFF2-40B4-BE49-F238E27FC236}">
                <a16:creationId xmlns:a16="http://schemas.microsoft.com/office/drawing/2014/main" id="{00000000-0008-0000-0400-000060000000}"/>
              </a:ext>
            </a:extLst>
          </xdr:cNvPr>
          <xdr:cNvSpPr/>
        </xdr:nvSpPr>
        <xdr:spPr>
          <a:xfrm rot="1527015">
            <a:off x="1628774" y="4067176"/>
            <a:ext cx="495300" cy="285750"/>
          </a:xfrm>
          <a:prstGeom prst="rect">
            <a:avLst/>
          </a:prstGeom>
          <a:ln w="9525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kumimoji="1" lang="en-US" altLang="ja-JP" sz="1100"/>
          </a:p>
        </xdr:txBody>
      </xdr:sp>
    </xdr:grpSp>
    <xdr:clientData/>
  </xdr:twoCellAnchor>
  <xdr:twoCellAnchor>
    <xdr:from>
      <xdr:col>1</xdr:col>
      <xdr:colOff>57013</xdr:colOff>
      <xdr:row>2</xdr:row>
      <xdr:rowOff>85724</xdr:rowOff>
    </xdr:from>
    <xdr:to>
      <xdr:col>45</xdr:col>
      <xdr:colOff>120416</xdr:colOff>
      <xdr:row>26</xdr:row>
      <xdr:rowOff>57150</xdr:rowOff>
    </xdr:to>
    <xdr:sp macro="" textlink="">
      <xdr:nvSpPr>
        <xdr:cNvPr id="97" name="円弧 96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/>
      </xdr:nvSpPr>
      <xdr:spPr>
        <a:xfrm rot="10800000">
          <a:off x="199888" y="371474"/>
          <a:ext cx="6349903" cy="2971801"/>
        </a:xfrm>
        <a:prstGeom prst="arc">
          <a:avLst>
            <a:gd name="adj1" fmla="val 11731309"/>
            <a:gd name="adj2" fmla="val 20678984"/>
          </a:avLst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43434</xdr:colOff>
      <xdr:row>43</xdr:row>
      <xdr:rowOff>104804</xdr:rowOff>
    </xdr:from>
    <xdr:to>
      <xdr:col>12</xdr:col>
      <xdr:colOff>107189</xdr:colOff>
      <xdr:row>47</xdr:row>
      <xdr:rowOff>56137</xdr:rowOff>
    </xdr:to>
    <xdr:sp macro="" textlink="">
      <xdr:nvSpPr>
        <xdr:cNvPr id="33" name="円/楕円 5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/>
      </xdr:nvSpPr>
      <xdr:spPr>
        <a:xfrm rot="1486510">
          <a:off x="43434" y="6248429"/>
          <a:ext cx="1778255" cy="522833"/>
        </a:xfrm>
        <a:prstGeom prst="ellipse">
          <a:avLst/>
        </a:prstGeom>
        <a:solidFill>
          <a:srgbClr val="00B0F0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バケツコーナー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25</xdr:row>
      <xdr:rowOff>114300</xdr:rowOff>
    </xdr:from>
    <xdr:to>
      <xdr:col>12</xdr:col>
      <xdr:colOff>47625</xdr:colOff>
      <xdr:row>25</xdr:row>
      <xdr:rowOff>371475</xdr:rowOff>
    </xdr:to>
    <xdr:sp macro="" textlink="">
      <xdr:nvSpPr>
        <xdr:cNvPr id="2" name="円/楕円 1"/>
        <xdr:cNvSpPr/>
      </xdr:nvSpPr>
      <xdr:spPr>
        <a:xfrm>
          <a:off x="6829425" y="8696325"/>
          <a:ext cx="685800" cy="257175"/>
        </a:xfrm>
        <a:prstGeom prst="ellipse">
          <a:avLst/>
        </a:prstGeom>
        <a:noFill/>
        <a:ln w="1587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247650</xdr:colOff>
      <xdr:row>20</xdr:row>
      <xdr:rowOff>47625</xdr:rowOff>
    </xdr:from>
    <xdr:to>
      <xdr:col>14</xdr:col>
      <xdr:colOff>447675</xdr:colOff>
      <xdr:row>21</xdr:row>
      <xdr:rowOff>228600</xdr:rowOff>
    </xdr:to>
    <xdr:sp macro="" textlink="">
      <xdr:nvSpPr>
        <xdr:cNvPr id="2" name="円/楕円 1"/>
        <xdr:cNvSpPr/>
      </xdr:nvSpPr>
      <xdr:spPr>
        <a:xfrm>
          <a:off x="6819900" y="4600575"/>
          <a:ext cx="885825" cy="419100"/>
        </a:xfrm>
        <a:prstGeom prst="ellipse">
          <a:avLst/>
        </a:prstGeom>
        <a:noFill/>
        <a:ln w="1587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247650</xdr:colOff>
      <xdr:row>53</xdr:row>
      <xdr:rowOff>47625</xdr:rowOff>
    </xdr:from>
    <xdr:to>
      <xdr:col>14</xdr:col>
      <xdr:colOff>447675</xdr:colOff>
      <xdr:row>54</xdr:row>
      <xdr:rowOff>228600</xdr:rowOff>
    </xdr:to>
    <xdr:sp macro="" textlink="">
      <xdr:nvSpPr>
        <xdr:cNvPr id="4" name="円/楕円 3"/>
        <xdr:cNvSpPr/>
      </xdr:nvSpPr>
      <xdr:spPr>
        <a:xfrm>
          <a:off x="6819900" y="4600575"/>
          <a:ext cx="885825" cy="419100"/>
        </a:xfrm>
        <a:prstGeom prst="ellipse">
          <a:avLst/>
        </a:prstGeom>
        <a:noFill/>
        <a:ln w="1587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95251</xdr:colOff>
      <xdr:row>46</xdr:row>
      <xdr:rowOff>28576</xdr:rowOff>
    </xdr:from>
    <xdr:to>
      <xdr:col>14</xdr:col>
      <xdr:colOff>209551</xdr:colOff>
      <xdr:row>47</xdr:row>
      <xdr:rowOff>1</xdr:rowOff>
    </xdr:to>
    <xdr:sp macro="" textlink="">
      <xdr:nvSpPr>
        <xdr:cNvPr id="6" name="円/楕円 5"/>
        <xdr:cNvSpPr/>
      </xdr:nvSpPr>
      <xdr:spPr>
        <a:xfrm>
          <a:off x="6667501" y="10725151"/>
          <a:ext cx="800100" cy="209550"/>
        </a:xfrm>
        <a:prstGeom prst="ellipse">
          <a:avLst/>
        </a:prstGeom>
        <a:noFill/>
        <a:ln w="1587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I58"/>
  <sheetViews>
    <sheetView tabSelected="1" view="pageBreakPreview" zoomScaleNormal="100" zoomScaleSheetLayoutView="100" workbookViewId="0">
      <selection activeCell="A16" sqref="A16:AE16"/>
    </sheetView>
  </sheetViews>
  <sheetFormatPr defaultColWidth="3.125" defaultRowHeight="15" customHeight="1" x14ac:dyDescent="0.15"/>
  <cols>
    <col min="1" max="16384" width="3.125" style="1"/>
  </cols>
  <sheetData>
    <row r="1" spans="1:35" ht="15" customHeight="1" x14ac:dyDescent="0.15">
      <c r="A1" s="478" t="s">
        <v>163</v>
      </c>
      <c r="B1" s="479"/>
      <c r="C1" s="479"/>
      <c r="D1" s="479"/>
      <c r="E1" s="479"/>
      <c r="F1" s="264"/>
      <c r="G1" s="478" t="s">
        <v>164</v>
      </c>
      <c r="H1" s="479"/>
      <c r="I1" s="479"/>
      <c r="J1" s="479"/>
      <c r="K1" s="479"/>
      <c r="L1" s="264"/>
      <c r="M1" s="478" t="s">
        <v>165</v>
      </c>
      <c r="N1" s="478"/>
      <c r="O1" s="478"/>
      <c r="P1" s="478"/>
      <c r="Q1" s="478"/>
      <c r="R1" s="478"/>
      <c r="S1" s="478"/>
      <c r="T1" s="478"/>
      <c r="U1" s="478"/>
      <c r="V1" s="478"/>
      <c r="X1" s="332" t="s">
        <v>48</v>
      </c>
      <c r="Y1" s="332"/>
      <c r="Z1" s="332"/>
      <c r="AA1" s="1" t="s">
        <v>47</v>
      </c>
      <c r="AB1" s="332"/>
      <c r="AC1" s="332"/>
      <c r="AD1" s="332"/>
      <c r="AE1" s="1" t="s">
        <v>46</v>
      </c>
      <c r="AF1" s="314"/>
      <c r="AG1" s="314" t="s">
        <v>250</v>
      </c>
      <c r="AH1" s="314"/>
      <c r="AI1" s="314"/>
    </row>
    <row r="2" spans="1:35" ht="15" customHeight="1" x14ac:dyDescent="0.15">
      <c r="A2" s="475" t="s">
        <v>45</v>
      </c>
      <c r="B2" s="475"/>
      <c r="C2" s="475"/>
      <c r="D2" s="475"/>
      <c r="E2" s="475"/>
      <c r="F2" s="475"/>
      <c r="G2" s="475"/>
      <c r="H2" s="475"/>
      <c r="I2" s="475"/>
      <c r="J2" s="475"/>
      <c r="K2" s="475"/>
      <c r="L2" s="475"/>
      <c r="M2" s="475"/>
      <c r="N2" s="475"/>
      <c r="O2" s="475"/>
      <c r="P2" s="475"/>
      <c r="Q2" s="475"/>
      <c r="R2" s="475"/>
      <c r="S2" s="475"/>
      <c r="T2" s="475"/>
      <c r="U2" s="475"/>
      <c r="V2" s="475"/>
      <c r="W2" s="475"/>
      <c r="X2" s="475"/>
      <c r="Y2" s="475"/>
      <c r="Z2" s="475"/>
      <c r="AA2" s="475"/>
      <c r="AB2" s="475"/>
      <c r="AC2" s="475"/>
      <c r="AD2" s="475"/>
      <c r="AE2" s="475"/>
      <c r="AF2" s="314"/>
      <c r="AG2" s="314"/>
      <c r="AH2" s="314" t="s">
        <v>248</v>
      </c>
      <c r="AI2" s="314"/>
    </row>
    <row r="3" spans="1:35" ht="15" customHeight="1" thickBot="1" x14ac:dyDescent="0.2">
      <c r="A3" s="475"/>
      <c r="B3" s="475"/>
      <c r="C3" s="475"/>
      <c r="D3" s="475"/>
      <c r="E3" s="475"/>
      <c r="F3" s="475"/>
      <c r="G3" s="475"/>
      <c r="H3" s="475"/>
      <c r="I3" s="475"/>
      <c r="J3" s="475"/>
      <c r="K3" s="475"/>
      <c r="L3" s="475"/>
      <c r="M3" s="475"/>
      <c r="N3" s="475"/>
      <c r="O3" s="475"/>
      <c r="P3" s="475"/>
      <c r="Q3" s="475"/>
      <c r="R3" s="475"/>
      <c r="S3" s="475"/>
      <c r="T3" s="475"/>
      <c r="U3" s="475"/>
      <c r="V3" s="475"/>
      <c r="W3" s="475"/>
      <c r="X3" s="475"/>
      <c r="Y3" s="475"/>
      <c r="Z3" s="475"/>
      <c r="AA3" s="475"/>
      <c r="AB3" s="475"/>
      <c r="AC3" s="475"/>
      <c r="AD3" s="475"/>
      <c r="AE3" s="475"/>
      <c r="AF3" s="314"/>
      <c r="AG3" s="314"/>
      <c r="AH3" s="314" t="s">
        <v>286</v>
      </c>
      <c r="AI3" s="314"/>
    </row>
    <row r="4" spans="1:35" ht="15" customHeight="1" thickBot="1" x14ac:dyDescent="0.2">
      <c r="A4" s="476"/>
      <c r="B4" s="477"/>
      <c r="C4" s="477"/>
      <c r="D4" s="477"/>
      <c r="E4" s="477"/>
      <c r="F4" s="477"/>
      <c r="G4" s="477"/>
      <c r="H4" s="477"/>
      <c r="I4" s="477"/>
      <c r="J4" s="477"/>
      <c r="K4" s="477"/>
      <c r="L4" s="477"/>
      <c r="M4" s="477"/>
      <c r="N4" s="477"/>
      <c r="O4" s="477"/>
      <c r="P4" s="477"/>
      <c r="Q4" s="477"/>
      <c r="R4" s="477"/>
      <c r="S4" s="477"/>
      <c r="T4" s="430" t="s">
        <v>44</v>
      </c>
      <c r="U4" s="430"/>
      <c r="V4" s="430"/>
      <c r="W4" s="430"/>
      <c r="X4" s="431" t="s">
        <v>246</v>
      </c>
      <c r="Y4" s="431"/>
      <c r="Z4" s="431"/>
      <c r="AA4" s="431"/>
      <c r="AB4" s="431"/>
      <c r="AC4" s="431"/>
      <c r="AD4" s="431"/>
      <c r="AE4" s="432"/>
      <c r="AF4" s="314"/>
      <c r="AG4" s="314"/>
      <c r="AH4" s="314"/>
      <c r="AI4" s="314"/>
    </row>
    <row r="5" spans="1:35" ht="15" customHeight="1" x14ac:dyDescent="0.15">
      <c r="A5" s="455" t="s">
        <v>43</v>
      </c>
      <c r="B5" s="348"/>
      <c r="C5" s="439"/>
      <c r="D5" s="489"/>
      <c r="E5" s="489"/>
      <c r="F5" s="489"/>
      <c r="G5" s="489"/>
      <c r="H5" s="489"/>
      <c r="I5" s="489"/>
      <c r="J5" s="489"/>
      <c r="K5" s="489"/>
      <c r="L5" s="489"/>
      <c r="M5" s="489"/>
      <c r="N5" s="489"/>
      <c r="O5" s="489"/>
      <c r="P5" s="490"/>
      <c r="Q5" s="455" t="s">
        <v>42</v>
      </c>
      <c r="R5" s="348"/>
      <c r="S5" s="439"/>
      <c r="T5" s="483"/>
      <c r="U5" s="484"/>
      <c r="V5" s="484"/>
      <c r="W5" s="484"/>
      <c r="X5" s="484"/>
      <c r="Y5" s="484"/>
      <c r="Z5" s="484"/>
      <c r="AA5" s="484"/>
      <c r="AB5" s="484"/>
      <c r="AC5" s="484"/>
      <c r="AD5" s="484"/>
      <c r="AE5" s="485"/>
    </row>
    <row r="6" spans="1:35" ht="15" customHeight="1" thickBot="1" x14ac:dyDescent="0.2">
      <c r="A6" s="480"/>
      <c r="B6" s="481"/>
      <c r="C6" s="482"/>
      <c r="D6" s="491"/>
      <c r="E6" s="491"/>
      <c r="F6" s="491"/>
      <c r="G6" s="491"/>
      <c r="H6" s="491"/>
      <c r="I6" s="491"/>
      <c r="J6" s="491"/>
      <c r="K6" s="491"/>
      <c r="L6" s="491"/>
      <c r="M6" s="491"/>
      <c r="N6" s="491"/>
      <c r="O6" s="491"/>
      <c r="P6" s="492"/>
      <c r="Q6" s="480"/>
      <c r="R6" s="481"/>
      <c r="S6" s="482"/>
      <c r="T6" s="486"/>
      <c r="U6" s="487"/>
      <c r="V6" s="487"/>
      <c r="W6" s="487"/>
      <c r="X6" s="487"/>
      <c r="Y6" s="487"/>
      <c r="Z6" s="487"/>
      <c r="AA6" s="487"/>
      <c r="AB6" s="487"/>
      <c r="AC6" s="487"/>
      <c r="AD6" s="487"/>
      <c r="AE6" s="488"/>
    </row>
    <row r="7" spans="1:35" ht="15" customHeight="1" x14ac:dyDescent="0.15">
      <c r="A7" s="408" t="s">
        <v>38</v>
      </c>
      <c r="B7" s="433" t="s">
        <v>37</v>
      </c>
      <c r="C7" s="434"/>
      <c r="D7" s="483"/>
      <c r="E7" s="484"/>
      <c r="F7" s="484"/>
      <c r="G7" s="484"/>
      <c r="H7" s="484"/>
      <c r="I7" s="484"/>
      <c r="J7" s="484"/>
      <c r="K7" s="484"/>
      <c r="L7" s="484"/>
      <c r="M7" s="484"/>
      <c r="N7" s="484"/>
      <c r="O7" s="484"/>
      <c r="P7" s="484"/>
      <c r="Q7" s="484"/>
      <c r="R7" s="484"/>
      <c r="S7" s="485"/>
      <c r="T7" s="407" t="s">
        <v>162</v>
      </c>
      <c r="U7" s="440" t="s">
        <v>41</v>
      </c>
      <c r="V7" s="441"/>
      <c r="W7" s="441"/>
      <c r="X7" s="447"/>
      <c r="Y7" s="447"/>
      <c r="Z7" s="447"/>
      <c r="AA7" s="447"/>
      <c r="AB7" s="447"/>
      <c r="AC7" s="447"/>
      <c r="AD7" s="447"/>
      <c r="AE7" s="448"/>
    </row>
    <row r="8" spans="1:35" ht="15" customHeight="1" x14ac:dyDescent="0.15">
      <c r="A8" s="408"/>
      <c r="B8" s="435"/>
      <c r="C8" s="436"/>
      <c r="D8" s="502"/>
      <c r="E8" s="503"/>
      <c r="F8" s="503"/>
      <c r="G8" s="503"/>
      <c r="H8" s="503"/>
      <c r="I8" s="503"/>
      <c r="J8" s="503"/>
      <c r="K8" s="503"/>
      <c r="L8" s="503"/>
      <c r="M8" s="503"/>
      <c r="N8" s="503"/>
      <c r="O8" s="503"/>
      <c r="P8" s="503"/>
      <c r="Q8" s="503"/>
      <c r="R8" s="503"/>
      <c r="S8" s="504"/>
      <c r="T8" s="408"/>
      <c r="U8" s="442" t="s">
        <v>67</v>
      </c>
      <c r="V8" s="442"/>
      <c r="W8" s="443"/>
      <c r="X8" s="447"/>
      <c r="Y8" s="447"/>
      <c r="Z8" s="447"/>
      <c r="AA8" s="447"/>
      <c r="AB8" s="447"/>
      <c r="AC8" s="447"/>
      <c r="AD8" s="447"/>
      <c r="AE8" s="448"/>
    </row>
    <row r="9" spans="1:35" ht="15" customHeight="1" x14ac:dyDescent="0.15">
      <c r="A9" s="408"/>
      <c r="B9" s="433" t="s">
        <v>36</v>
      </c>
      <c r="C9" s="434"/>
      <c r="D9" s="505"/>
      <c r="E9" s="506"/>
      <c r="F9" s="506"/>
      <c r="G9" s="506"/>
      <c r="H9" s="506"/>
      <c r="I9" s="506"/>
      <c r="J9" s="506"/>
      <c r="K9" s="506"/>
      <c r="L9" s="506"/>
      <c r="M9" s="506"/>
      <c r="N9" s="506"/>
      <c r="O9" s="506"/>
      <c r="P9" s="506"/>
      <c r="Q9" s="506"/>
      <c r="R9" s="506"/>
      <c r="S9" s="507"/>
      <c r="T9" s="408"/>
      <c r="U9" s="443" t="s">
        <v>39</v>
      </c>
      <c r="V9" s="444"/>
      <c r="W9" s="444"/>
      <c r="X9" s="449"/>
      <c r="Y9" s="450"/>
      <c r="Z9" s="450"/>
      <c r="AA9" s="450"/>
      <c r="AB9" s="450"/>
      <c r="AC9" s="450"/>
      <c r="AD9" s="450"/>
      <c r="AE9" s="451"/>
    </row>
    <row r="10" spans="1:35" ht="15" customHeight="1" thickBot="1" x14ac:dyDescent="0.2">
      <c r="A10" s="409"/>
      <c r="B10" s="437"/>
      <c r="C10" s="438"/>
      <c r="D10" s="508"/>
      <c r="E10" s="509"/>
      <c r="F10" s="509"/>
      <c r="G10" s="509"/>
      <c r="H10" s="509"/>
      <c r="I10" s="509"/>
      <c r="J10" s="509"/>
      <c r="K10" s="509"/>
      <c r="L10" s="509"/>
      <c r="M10" s="509"/>
      <c r="N10" s="509"/>
      <c r="O10" s="509"/>
      <c r="P10" s="509"/>
      <c r="Q10" s="509"/>
      <c r="R10" s="509"/>
      <c r="S10" s="510"/>
      <c r="T10" s="409"/>
      <c r="U10" s="445" t="s">
        <v>40</v>
      </c>
      <c r="V10" s="446"/>
      <c r="W10" s="446"/>
      <c r="X10" s="452"/>
      <c r="Y10" s="453"/>
      <c r="Z10" s="453"/>
      <c r="AA10" s="453"/>
      <c r="AB10" s="453"/>
      <c r="AC10" s="453"/>
      <c r="AD10" s="453"/>
      <c r="AE10" s="454"/>
    </row>
    <row r="11" spans="1:35" ht="15" customHeight="1" x14ac:dyDescent="0.15">
      <c r="A11" s="495" t="s">
        <v>113</v>
      </c>
      <c r="B11" s="558" t="s">
        <v>252</v>
      </c>
      <c r="C11" s="559"/>
      <c r="D11" s="559"/>
      <c r="E11" s="562" t="s">
        <v>280</v>
      </c>
      <c r="F11" s="562"/>
      <c r="G11" s="562"/>
      <c r="H11" s="562"/>
      <c r="I11" s="562"/>
      <c r="J11" s="562"/>
      <c r="K11" s="512" t="s">
        <v>25</v>
      </c>
      <c r="L11" s="513"/>
      <c r="M11" s="516" t="s">
        <v>230</v>
      </c>
      <c r="N11" s="517"/>
      <c r="O11" s="517"/>
      <c r="P11" s="518"/>
      <c r="Q11" s="407" t="s">
        <v>29</v>
      </c>
      <c r="R11" s="346" t="s">
        <v>35</v>
      </c>
      <c r="S11" s="348"/>
      <c r="T11" s="348" t="s">
        <v>173</v>
      </c>
      <c r="U11" s="348"/>
      <c r="V11" s="466"/>
      <c r="W11" s="467" t="s">
        <v>32</v>
      </c>
      <c r="X11" s="348"/>
      <c r="Y11" s="468"/>
      <c r="Z11" s="346" t="s">
        <v>33</v>
      </c>
      <c r="AA11" s="348"/>
      <c r="AB11" s="348"/>
      <c r="AC11" s="348" t="s">
        <v>34</v>
      </c>
      <c r="AD11" s="348"/>
      <c r="AE11" s="439"/>
    </row>
    <row r="12" spans="1:35" ht="15" customHeight="1" x14ac:dyDescent="0.15">
      <c r="A12" s="496"/>
      <c r="B12" s="560"/>
      <c r="C12" s="561"/>
      <c r="D12" s="561"/>
      <c r="E12" s="563"/>
      <c r="F12" s="563"/>
      <c r="G12" s="563"/>
      <c r="H12" s="563"/>
      <c r="I12" s="563"/>
      <c r="J12" s="563"/>
      <c r="K12" s="514" t="s">
        <v>26</v>
      </c>
      <c r="L12" s="515"/>
      <c r="M12" s="519"/>
      <c r="N12" s="520"/>
      <c r="O12" s="520"/>
      <c r="P12" s="521"/>
      <c r="Q12" s="408"/>
      <c r="R12" s="526" t="s">
        <v>30</v>
      </c>
      <c r="S12" s="400"/>
      <c r="T12" s="461">
        <v>0</v>
      </c>
      <c r="U12" s="462"/>
      <c r="V12" s="463"/>
      <c r="W12" s="464">
        <v>0</v>
      </c>
      <c r="X12" s="462"/>
      <c r="Y12" s="463"/>
      <c r="Z12" s="464">
        <v>0</v>
      </c>
      <c r="AA12" s="462"/>
      <c r="AB12" s="465"/>
      <c r="AC12" s="461">
        <f>SUM(T12:AB12)</f>
        <v>0</v>
      </c>
      <c r="AD12" s="462"/>
      <c r="AE12" s="493"/>
    </row>
    <row r="13" spans="1:35" ht="15" customHeight="1" x14ac:dyDescent="0.15">
      <c r="A13" s="496"/>
      <c r="B13" s="564" t="s">
        <v>253</v>
      </c>
      <c r="C13" s="565"/>
      <c r="D13" s="565"/>
      <c r="E13" s="565"/>
      <c r="F13" s="565"/>
      <c r="G13" s="565"/>
      <c r="H13" s="565"/>
      <c r="I13" s="565"/>
      <c r="J13" s="565"/>
      <c r="K13" s="548" t="s">
        <v>25</v>
      </c>
      <c r="L13" s="549"/>
      <c r="M13" s="519" t="s">
        <v>230</v>
      </c>
      <c r="N13" s="520"/>
      <c r="O13" s="520"/>
      <c r="P13" s="521"/>
      <c r="Q13" s="408"/>
      <c r="R13" s="474" t="s">
        <v>24</v>
      </c>
      <c r="S13" s="359"/>
      <c r="T13" s="469">
        <v>0</v>
      </c>
      <c r="U13" s="470"/>
      <c r="V13" s="471"/>
      <c r="W13" s="472">
        <v>0</v>
      </c>
      <c r="X13" s="470"/>
      <c r="Y13" s="471"/>
      <c r="Z13" s="472">
        <v>0</v>
      </c>
      <c r="AA13" s="470"/>
      <c r="AB13" s="473"/>
      <c r="AC13" s="469">
        <f t="shared" ref="AC13:AC14" si="0">SUM(T13:AB13)</f>
        <v>0</v>
      </c>
      <c r="AD13" s="470"/>
      <c r="AE13" s="494"/>
    </row>
    <row r="14" spans="1:35" ht="15" customHeight="1" thickBot="1" x14ac:dyDescent="0.2">
      <c r="A14" s="544"/>
      <c r="B14" s="566"/>
      <c r="C14" s="567"/>
      <c r="D14" s="567"/>
      <c r="E14" s="567"/>
      <c r="F14" s="567"/>
      <c r="G14" s="567"/>
      <c r="H14" s="567"/>
      <c r="I14" s="567"/>
      <c r="J14" s="567"/>
      <c r="K14" s="553" t="s">
        <v>26</v>
      </c>
      <c r="L14" s="554"/>
      <c r="M14" s="550"/>
      <c r="N14" s="551"/>
      <c r="O14" s="551"/>
      <c r="P14" s="552"/>
      <c r="Q14" s="409"/>
      <c r="R14" s="540" t="s">
        <v>31</v>
      </c>
      <c r="S14" s="481"/>
      <c r="T14" s="459">
        <f>SUM(T12:V13)</f>
        <v>0</v>
      </c>
      <c r="U14" s="459"/>
      <c r="V14" s="460"/>
      <c r="W14" s="546">
        <f t="shared" ref="W14" si="1">SUM(W12:Y13)</f>
        <v>0</v>
      </c>
      <c r="X14" s="459"/>
      <c r="Y14" s="547"/>
      <c r="Z14" s="458">
        <f t="shared" ref="Z14" si="2">SUM(Z12:AB13)</f>
        <v>0</v>
      </c>
      <c r="AA14" s="459"/>
      <c r="AB14" s="460"/>
      <c r="AC14" s="568">
        <f t="shared" si="0"/>
        <v>0</v>
      </c>
      <c r="AD14" s="569"/>
      <c r="AE14" s="570"/>
    </row>
    <row r="15" spans="1:35" ht="20.100000000000001" customHeight="1" thickBot="1" x14ac:dyDescent="0.2">
      <c r="A15" s="191"/>
      <c r="B15" s="188"/>
      <c r="C15" s="188"/>
      <c r="D15" s="188"/>
      <c r="E15" s="188"/>
      <c r="F15" s="188"/>
      <c r="G15" s="188"/>
      <c r="H15" s="188"/>
      <c r="M15" s="189"/>
      <c r="N15" s="189"/>
      <c r="O15" s="189"/>
      <c r="P15" s="189"/>
      <c r="Q15" s="191"/>
      <c r="R15" s="192"/>
      <c r="S15" s="192"/>
      <c r="T15" s="190"/>
      <c r="U15" s="190"/>
      <c r="V15" s="190"/>
      <c r="W15" s="583" t="s">
        <v>199</v>
      </c>
      <c r="X15" s="583"/>
      <c r="Y15" s="583"/>
      <c r="Z15" s="583"/>
      <c r="AA15" s="583"/>
      <c r="AB15" s="583"/>
      <c r="AC15" s="580">
        <v>0</v>
      </c>
      <c r="AD15" s="581"/>
      <c r="AE15" s="582"/>
    </row>
    <row r="16" spans="1:35" ht="15" customHeight="1" thickBot="1" x14ac:dyDescent="0.2">
      <c r="A16" s="543"/>
      <c r="B16" s="543"/>
      <c r="C16" s="543"/>
      <c r="D16" s="543"/>
      <c r="E16" s="543"/>
      <c r="F16" s="543"/>
      <c r="G16" s="543"/>
      <c r="H16" s="543"/>
      <c r="I16" s="543"/>
      <c r="J16" s="543"/>
      <c r="K16" s="543"/>
      <c r="L16" s="543"/>
      <c r="M16" s="543"/>
      <c r="N16" s="543"/>
      <c r="O16" s="543"/>
      <c r="P16" s="543"/>
      <c r="Q16" s="543"/>
      <c r="R16" s="543"/>
      <c r="S16" s="543"/>
      <c r="T16" s="543"/>
      <c r="U16" s="543"/>
      <c r="V16" s="543"/>
      <c r="W16" s="543"/>
      <c r="X16" s="543"/>
      <c r="Y16" s="543"/>
      <c r="Z16" s="543"/>
      <c r="AA16" s="543"/>
      <c r="AB16" s="543"/>
      <c r="AC16" s="543"/>
      <c r="AD16" s="543"/>
      <c r="AE16" s="543"/>
    </row>
    <row r="17" spans="1:31" ht="15" customHeight="1" x14ac:dyDescent="0.15">
      <c r="A17" s="407" t="s">
        <v>49</v>
      </c>
      <c r="B17" s="495" t="s">
        <v>50</v>
      </c>
      <c r="C17" s="455" t="s">
        <v>0</v>
      </c>
      <c r="D17" s="348"/>
      <c r="E17" s="194">
        <v>21</v>
      </c>
      <c r="F17" s="532" t="s">
        <v>28</v>
      </c>
      <c r="G17" s="533"/>
      <c r="H17" s="60">
        <v>22</v>
      </c>
      <c r="I17" s="532" t="s">
        <v>5</v>
      </c>
      <c r="J17" s="533"/>
      <c r="K17" s="60">
        <v>23</v>
      </c>
      <c r="L17" s="532" t="s">
        <v>6</v>
      </c>
      <c r="M17" s="533"/>
      <c r="N17" s="60">
        <v>24</v>
      </c>
      <c r="O17" s="532" t="s">
        <v>7</v>
      </c>
      <c r="P17" s="533"/>
      <c r="Q17" s="60">
        <v>25</v>
      </c>
      <c r="R17" s="532" t="s">
        <v>8</v>
      </c>
      <c r="S17" s="533"/>
      <c r="T17" s="60">
        <v>26</v>
      </c>
      <c r="U17" s="532" t="s">
        <v>9</v>
      </c>
      <c r="V17" s="533"/>
      <c r="W17" s="60">
        <v>27</v>
      </c>
      <c r="X17" s="532" t="s">
        <v>10</v>
      </c>
      <c r="Y17" s="533"/>
      <c r="Z17" s="60">
        <v>28</v>
      </c>
      <c r="AA17" s="532" t="s">
        <v>11</v>
      </c>
      <c r="AB17" s="532"/>
      <c r="AC17" s="534" t="s">
        <v>4</v>
      </c>
      <c r="AD17" s="535"/>
      <c r="AE17" s="536"/>
    </row>
    <row r="18" spans="1:31" ht="15" customHeight="1" x14ac:dyDescent="0.15">
      <c r="A18" s="408"/>
      <c r="B18" s="496"/>
      <c r="C18" s="456"/>
      <c r="D18" s="457"/>
      <c r="E18" s="498" t="s">
        <v>3</v>
      </c>
      <c r="F18" s="498"/>
      <c r="G18" s="499"/>
      <c r="H18" s="511" t="s">
        <v>3</v>
      </c>
      <c r="I18" s="498"/>
      <c r="J18" s="499"/>
      <c r="K18" s="511" t="s">
        <v>3</v>
      </c>
      <c r="L18" s="498"/>
      <c r="M18" s="499"/>
      <c r="N18" s="511" t="s">
        <v>3</v>
      </c>
      <c r="O18" s="498"/>
      <c r="P18" s="499"/>
      <c r="Q18" s="511" t="s">
        <v>3</v>
      </c>
      <c r="R18" s="498"/>
      <c r="S18" s="499"/>
      <c r="T18" s="511" t="s">
        <v>3</v>
      </c>
      <c r="U18" s="498"/>
      <c r="V18" s="499"/>
      <c r="W18" s="511" t="s">
        <v>3</v>
      </c>
      <c r="X18" s="498"/>
      <c r="Y18" s="499"/>
      <c r="Z18" s="511" t="s">
        <v>3</v>
      </c>
      <c r="AA18" s="498"/>
      <c r="AB18" s="498"/>
      <c r="AC18" s="537"/>
      <c r="AD18" s="538"/>
      <c r="AE18" s="539"/>
    </row>
    <row r="19" spans="1:31" ht="15" customHeight="1" thickBot="1" x14ac:dyDescent="0.2">
      <c r="A19" s="408"/>
      <c r="B19" s="496"/>
      <c r="C19" s="456" t="s">
        <v>1</v>
      </c>
      <c r="D19" s="457"/>
      <c r="E19" s="261"/>
      <c r="F19" s="527"/>
      <c r="G19" s="528"/>
      <c r="H19" s="134"/>
      <c r="I19" s="527"/>
      <c r="J19" s="528"/>
      <c r="K19" s="134"/>
      <c r="L19" s="527"/>
      <c r="M19" s="528"/>
      <c r="N19" s="134"/>
      <c r="O19" s="527"/>
      <c r="P19" s="528"/>
      <c r="Q19" s="134"/>
      <c r="R19" s="527"/>
      <c r="S19" s="528"/>
      <c r="T19" s="134"/>
      <c r="U19" s="527"/>
      <c r="V19" s="528"/>
      <c r="W19" s="134"/>
      <c r="X19" s="527"/>
      <c r="Y19" s="528"/>
      <c r="Z19" s="134"/>
      <c r="AA19" s="527"/>
      <c r="AB19" s="527"/>
      <c r="AC19" s="2" t="s">
        <v>24</v>
      </c>
      <c r="AD19" s="584" t="s">
        <v>68</v>
      </c>
      <c r="AE19" s="585"/>
    </row>
    <row r="20" spans="1:31" ht="15" customHeight="1" x14ac:dyDescent="0.15">
      <c r="A20" s="408"/>
      <c r="B20" s="496"/>
      <c r="C20" s="358" t="s">
        <v>2</v>
      </c>
      <c r="D20" s="359"/>
      <c r="E20" s="196">
        <v>11</v>
      </c>
      <c r="F20" s="524" t="s">
        <v>21</v>
      </c>
      <c r="G20" s="525"/>
      <c r="H20" s="61">
        <v>12</v>
      </c>
      <c r="I20" s="522" t="s">
        <v>16</v>
      </c>
      <c r="J20" s="523"/>
      <c r="K20" s="61">
        <v>13</v>
      </c>
      <c r="L20" s="522" t="s">
        <v>17</v>
      </c>
      <c r="M20" s="523"/>
      <c r="N20" s="61">
        <v>14</v>
      </c>
      <c r="O20" s="522" t="s">
        <v>18</v>
      </c>
      <c r="P20" s="523"/>
      <c r="Q20" s="61">
        <v>15</v>
      </c>
      <c r="R20" s="524" t="s">
        <v>22</v>
      </c>
      <c r="S20" s="525"/>
      <c r="T20" s="61">
        <v>16</v>
      </c>
      <c r="U20" s="522" t="s">
        <v>19</v>
      </c>
      <c r="V20" s="523"/>
      <c r="W20" s="61">
        <v>17</v>
      </c>
      <c r="X20" s="522" t="s">
        <v>20</v>
      </c>
      <c r="Y20" s="523"/>
      <c r="Z20" s="61">
        <v>18</v>
      </c>
      <c r="AA20" s="524" t="s">
        <v>23</v>
      </c>
      <c r="AB20" s="525"/>
      <c r="AC20" s="61">
        <v>19</v>
      </c>
      <c r="AD20" s="522" t="s">
        <v>12</v>
      </c>
      <c r="AE20" s="557"/>
    </row>
    <row r="21" spans="1:31" ht="15" customHeight="1" x14ac:dyDescent="0.15">
      <c r="A21" s="408"/>
      <c r="B21" s="496"/>
      <c r="C21" s="529"/>
      <c r="D21" s="457"/>
      <c r="E21" s="498" t="s">
        <v>14</v>
      </c>
      <c r="F21" s="498"/>
      <c r="G21" s="499"/>
      <c r="H21" s="498" t="s">
        <v>14</v>
      </c>
      <c r="I21" s="498"/>
      <c r="J21" s="499"/>
      <c r="K21" s="511" t="s">
        <v>15</v>
      </c>
      <c r="L21" s="498"/>
      <c r="M21" s="499"/>
      <c r="N21" s="511" t="s">
        <v>15</v>
      </c>
      <c r="O21" s="498"/>
      <c r="P21" s="499"/>
      <c r="Q21" s="498" t="s">
        <v>14</v>
      </c>
      <c r="R21" s="498"/>
      <c r="S21" s="499"/>
      <c r="T21" s="498" t="s">
        <v>14</v>
      </c>
      <c r="U21" s="498"/>
      <c r="V21" s="499"/>
      <c r="W21" s="498" t="s">
        <v>14</v>
      </c>
      <c r="X21" s="498"/>
      <c r="Y21" s="499"/>
      <c r="Z21" s="498" t="s">
        <v>14</v>
      </c>
      <c r="AA21" s="498"/>
      <c r="AB21" s="499"/>
      <c r="AC21" s="511" t="s">
        <v>13</v>
      </c>
      <c r="AD21" s="498"/>
      <c r="AE21" s="556"/>
    </row>
    <row r="22" spans="1:31" ht="15" customHeight="1" thickBot="1" x14ac:dyDescent="0.2">
      <c r="A22" s="408"/>
      <c r="B22" s="497"/>
      <c r="C22" s="530" t="s">
        <v>1</v>
      </c>
      <c r="D22" s="531"/>
      <c r="E22" s="195"/>
      <c r="F22" s="500"/>
      <c r="G22" s="501"/>
      <c r="H22" s="135"/>
      <c r="I22" s="500"/>
      <c r="J22" s="501"/>
      <c r="K22" s="135"/>
      <c r="L22" s="500"/>
      <c r="M22" s="501"/>
      <c r="N22" s="265"/>
      <c r="O22" s="541"/>
      <c r="P22" s="542"/>
      <c r="Q22" s="265"/>
      <c r="R22" s="541"/>
      <c r="S22" s="542"/>
      <c r="T22" s="135"/>
      <c r="U22" s="500"/>
      <c r="V22" s="501"/>
      <c r="W22" s="135"/>
      <c r="X22" s="500"/>
      <c r="Y22" s="501"/>
      <c r="Z22" s="135"/>
      <c r="AA22" s="500"/>
      <c r="AB22" s="501"/>
      <c r="AC22" s="135"/>
      <c r="AD22" s="500"/>
      <c r="AE22" s="555"/>
    </row>
    <row r="23" spans="1:31" ht="15" customHeight="1" x14ac:dyDescent="0.15">
      <c r="A23" s="408"/>
      <c r="B23" s="545" t="s">
        <v>27</v>
      </c>
      <c r="C23" s="346" t="s">
        <v>212</v>
      </c>
      <c r="D23" s="347"/>
      <c r="E23" s="348" t="s">
        <v>209</v>
      </c>
      <c r="F23" s="347"/>
      <c r="G23" s="347"/>
      <c r="H23" s="347"/>
      <c r="I23" s="347"/>
      <c r="J23" s="347"/>
      <c r="K23" s="347"/>
      <c r="L23" s="347"/>
      <c r="M23" s="347"/>
      <c r="N23" s="348" t="s">
        <v>211</v>
      </c>
      <c r="O23" s="347"/>
      <c r="P23" s="347"/>
      <c r="Q23" s="347"/>
      <c r="R23" s="347"/>
      <c r="S23" s="347"/>
      <c r="T23" s="347"/>
      <c r="U23" s="347"/>
      <c r="V23" s="347"/>
      <c r="W23" s="348" t="s">
        <v>210</v>
      </c>
      <c r="X23" s="347"/>
      <c r="Y23" s="347"/>
      <c r="Z23" s="347"/>
      <c r="AA23" s="347"/>
      <c r="AB23" s="347"/>
      <c r="AC23" s="347"/>
      <c r="AD23" s="347"/>
      <c r="AE23" s="349"/>
    </row>
    <row r="24" spans="1:31" ht="27.75" customHeight="1" thickBot="1" x14ac:dyDescent="0.2">
      <c r="A24" s="409"/>
      <c r="B24" s="544"/>
      <c r="C24" s="344" t="s">
        <v>122</v>
      </c>
      <c r="D24" s="345"/>
      <c r="E24" s="350" t="s">
        <v>213</v>
      </c>
      <c r="F24" s="351"/>
      <c r="G24" s="351"/>
      <c r="H24" s="351"/>
      <c r="I24" s="351"/>
      <c r="J24" s="351"/>
      <c r="K24" s="351"/>
      <c r="L24" s="351"/>
      <c r="M24" s="351"/>
      <c r="N24" s="350" t="s">
        <v>213</v>
      </c>
      <c r="O24" s="351"/>
      <c r="P24" s="351"/>
      <c r="Q24" s="351"/>
      <c r="R24" s="351"/>
      <c r="S24" s="351"/>
      <c r="T24" s="351"/>
      <c r="U24" s="351"/>
      <c r="V24" s="351"/>
      <c r="W24" s="350" t="s">
        <v>213</v>
      </c>
      <c r="X24" s="351"/>
      <c r="Y24" s="351"/>
      <c r="Z24" s="351"/>
      <c r="AA24" s="351"/>
      <c r="AB24" s="351"/>
      <c r="AC24" s="351"/>
      <c r="AD24" s="351"/>
      <c r="AE24" s="352"/>
    </row>
    <row r="25" spans="1:31" ht="15" customHeight="1" thickBot="1" x14ac:dyDescent="0.2">
      <c r="A25" s="357"/>
      <c r="B25" s="357"/>
      <c r="C25" s="357"/>
      <c r="D25" s="357"/>
      <c r="E25" s="357"/>
      <c r="F25" s="357"/>
      <c r="G25" s="357"/>
      <c r="H25" s="357"/>
      <c r="I25" s="357"/>
      <c r="J25" s="357"/>
      <c r="K25" s="357"/>
      <c r="L25" s="357"/>
      <c r="M25" s="357"/>
      <c r="N25" s="357"/>
      <c r="O25" s="357"/>
      <c r="P25" s="357"/>
      <c r="Q25" s="357"/>
      <c r="R25" s="357"/>
      <c r="S25" s="357"/>
      <c r="T25" s="357"/>
      <c r="U25" s="357"/>
      <c r="V25" s="357"/>
      <c r="W25" s="357"/>
      <c r="X25" s="357"/>
      <c r="Y25" s="357"/>
      <c r="Z25" s="357"/>
      <c r="AA25" s="357"/>
      <c r="AB25" s="357"/>
      <c r="AC25" s="357"/>
      <c r="AD25" s="357"/>
      <c r="AE25" s="357"/>
    </row>
    <row r="26" spans="1:31" ht="15" customHeight="1" x14ac:dyDescent="0.15">
      <c r="A26" s="407" t="s">
        <v>59</v>
      </c>
      <c r="B26" s="361" t="s">
        <v>55</v>
      </c>
      <c r="C26" s="362"/>
      <c r="D26" s="362"/>
      <c r="E26" s="365" t="s">
        <v>231</v>
      </c>
      <c r="F26" s="365"/>
      <c r="G26" s="365"/>
      <c r="H26" s="365"/>
      <c r="I26" s="365"/>
      <c r="J26" s="365"/>
      <c r="K26" s="365"/>
      <c r="L26" s="365"/>
      <c r="M26" s="365"/>
      <c r="N26" s="365"/>
      <c r="O26" s="365"/>
      <c r="P26" s="366"/>
      <c r="Q26" s="361" t="s">
        <v>56</v>
      </c>
      <c r="R26" s="362"/>
      <c r="S26" s="362"/>
      <c r="T26" s="365" t="s">
        <v>232</v>
      </c>
      <c r="U26" s="365"/>
      <c r="V26" s="365"/>
      <c r="W26" s="365"/>
      <c r="X26" s="365"/>
      <c r="Y26" s="365"/>
      <c r="Z26" s="365"/>
      <c r="AA26" s="365"/>
      <c r="AB26" s="365"/>
      <c r="AC26" s="365"/>
      <c r="AD26" s="365"/>
      <c r="AE26" s="366"/>
    </row>
    <row r="27" spans="1:31" ht="15" customHeight="1" thickBot="1" x14ac:dyDescent="0.2">
      <c r="A27" s="408"/>
      <c r="B27" s="363"/>
      <c r="C27" s="364"/>
      <c r="D27" s="364"/>
      <c r="E27" s="367"/>
      <c r="F27" s="367"/>
      <c r="G27" s="367"/>
      <c r="H27" s="367"/>
      <c r="I27" s="367"/>
      <c r="J27" s="367"/>
      <c r="K27" s="367"/>
      <c r="L27" s="367"/>
      <c r="M27" s="367"/>
      <c r="N27" s="367"/>
      <c r="O27" s="367"/>
      <c r="P27" s="368"/>
      <c r="Q27" s="363"/>
      <c r="R27" s="364"/>
      <c r="S27" s="364"/>
      <c r="T27" s="367"/>
      <c r="U27" s="367"/>
      <c r="V27" s="367"/>
      <c r="W27" s="367"/>
      <c r="X27" s="367"/>
      <c r="Y27" s="367"/>
      <c r="Z27" s="367"/>
      <c r="AA27" s="367"/>
      <c r="AB27" s="367"/>
      <c r="AC27" s="367"/>
      <c r="AD27" s="367"/>
      <c r="AE27" s="368"/>
    </row>
    <row r="28" spans="1:31" ht="15" customHeight="1" x14ac:dyDescent="0.15">
      <c r="A28" s="408"/>
      <c r="B28" s="63"/>
      <c r="C28" s="348" t="s">
        <v>51</v>
      </c>
      <c r="D28" s="348"/>
      <c r="E28" s="358" t="s">
        <v>52</v>
      </c>
      <c r="F28" s="359"/>
      <c r="G28" s="359"/>
      <c r="H28" s="359"/>
      <c r="I28" s="359"/>
      <c r="J28" s="359"/>
      <c r="K28" s="359" t="s">
        <v>53</v>
      </c>
      <c r="L28" s="359"/>
      <c r="M28" s="359"/>
      <c r="N28" s="359" t="s">
        <v>54</v>
      </c>
      <c r="O28" s="359"/>
      <c r="P28" s="360"/>
      <c r="Q28" s="62"/>
      <c r="R28" s="359" t="s">
        <v>51</v>
      </c>
      <c r="S28" s="359"/>
      <c r="T28" s="358" t="s">
        <v>52</v>
      </c>
      <c r="U28" s="359"/>
      <c r="V28" s="359"/>
      <c r="W28" s="359"/>
      <c r="X28" s="359"/>
      <c r="Y28" s="359"/>
      <c r="Z28" s="359" t="s">
        <v>53</v>
      </c>
      <c r="AA28" s="359"/>
      <c r="AB28" s="359"/>
      <c r="AC28" s="359" t="s">
        <v>54</v>
      </c>
      <c r="AD28" s="359"/>
      <c r="AE28" s="360"/>
    </row>
    <row r="29" spans="1:31" ht="15" customHeight="1" x14ac:dyDescent="0.15">
      <c r="A29" s="408"/>
      <c r="B29" s="369" t="s">
        <v>57</v>
      </c>
      <c r="C29" s="429"/>
      <c r="D29" s="356"/>
      <c r="E29" s="353"/>
      <c r="F29" s="353"/>
      <c r="G29" s="353"/>
      <c r="H29" s="353"/>
      <c r="I29" s="353"/>
      <c r="J29" s="353"/>
      <c r="K29" s="422"/>
      <c r="L29" s="353"/>
      <c r="M29" s="423"/>
      <c r="N29" s="353"/>
      <c r="O29" s="353"/>
      <c r="P29" s="354"/>
      <c r="Q29" s="369" t="s">
        <v>57</v>
      </c>
      <c r="R29" s="355"/>
      <c r="S29" s="356"/>
      <c r="T29" s="353"/>
      <c r="U29" s="353"/>
      <c r="V29" s="353"/>
      <c r="W29" s="353"/>
      <c r="X29" s="353"/>
      <c r="Y29" s="353"/>
      <c r="Z29" s="422"/>
      <c r="AA29" s="353"/>
      <c r="AB29" s="423"/>
      <c r="AC29" s="353"/>
      <c r="AD29" s="353"/>
      <c r="AE29" s="354"/>
    </row>
    <row r="30" spans="1:31" ht="15" customHeight="1" x14ac:dyDescent="0.15">
      <c r="A30" s="408"/>
      <c r="B30" s="369"/>
      <c r="C30" s="336"/>
      <c r="D30" s="337"/>
      <c r="E30" s="329"/>
      <c r="F30" s="329"/>
      <c r="G30" s="329"/>
      <c r="H30" s="329"/>
      <c r="I30" s="329"/>
      <c r="J30" s="329"/>
      <c r="K30" s="328"/>
      <c r="L30" s="329"/>
      <c r="M30" s="330"/>
      <c r="N30" s="329"/>
      <c r="O30" s="329"/>
      <c r="P30" s="338"/>
      <c r="Q30" s="369"/>
      <c r="R30" s="336"/>
      <c r="S30" s="337"/>
      <c r="T30" s="329"/>
      <c r="U30" s="329"/>
      <c r="V30" s="329"/>
      <c r="W30" s="329"/>
      <c r="X30" s="329"/>
      <c r="Y30" s="329"/>
      <c r="Z30" s="328"/>
      <c r="AA30" s="329"/>
      <c r="AB30" s="330"/>
      <c r="AC30" s="329"/>
      <c r="AD30" s="329"/>
      <c r="AE30" s="338"/>
    </row>
    <row r="31" spans="1:31" ht="15" customHeight="1" x14ac:dyDescent="0.15">
      <c r="A31" s="408"/>
      <c r="B31" s="369"/>
      <c r="C31" s="336"/>
      <c r="D31" s="337"/>
      <c r="E31" s="329"/>
      <c r="F31" s="329"/>
      <c r="G31" s="329"/>
      <c r="H31" s="329"/>
      <c r="I31" s="329"/>
      <c r="J31" s="329"/>
      <c r="K31" s="328"/>
      <c r="L31" s="329"/>
      <c r="M31" s="330"/>
      <c r="Q31" s="369"/>
      <c r="R31" s="336"/>
      <c r="S31" s="337"/>
      <c r="T31" s="329"/>
      <c r="U31" s="329"/>
      <c r="V31" s="329"/>
      <c r="W31" s="329"/>
      <c r="X31" s="329"/>
      <c r="Y31" s="329"/>
      <c r="Z31" s="328"/>
      <c r="AA31" s="329"/>
      <c r="AB31" s="330"/>
      <c r="AC31" s="329"/>
      <c r="AD31" s="329"/>
      <c r="AE31" s="338"/>
    </row>
    <row r="32" spans="1:31" ht="15" customHeight="1" x14ac:dyDescent="0.15">
      <c r="A32" s="408"/>
      <c r="B32" s="369"/>
      <c r="C32" s="339"/>
      <c r="D32" s="337"/>
      <c r="E32" s="329"/>
      <c r="F32" s="329"/>
      <c r="G32" s="329"/>
      <c r="H32" s="329"/>
      <c r="I32" s="329"/>
      <c r="J32" s="329"/>
      <c r="K32" s="328"/>
      <c r="L32" s="329"/>
      <c r="M32" s="330"/>
      <c r="Q32" s="369"/>
      <c r="R32" s="336"/>
      <c r="S32" s="337"/>
      <c r="T32" s="329"/>
      <c r="U32" s="329"/>
      <c r="V32" s="329"/>
      <c r="W32" s="329"/>
      <c r="X32" s="329"/>
      <c r="Y32" s="329"/>
      <c r="Z32" s="328"/>
      <c r="AA32" s="329"/>
      <c r="AB32" s="330"/>
      <c r="AC32" s="329"/>
      <c r="AD32" s="329"/>
      <c r="AE32" s="338"/>
    </row>
    <row r="33" spans="1:31" ht="15" customHeight="1" x14ac:dyDescent="0.15">
      <c r="A33" s="408"/>
      <c r="B33" s="369"/>
      <c r="C33" s="336"/>
      <c r="D33" s="337"/>
      <c r="E33" s="329"/>
      <c r="F33" s="329"/>
      <c r="G33" s="329"/>
      <c r="H33" s="329"/>
      <c r="I33" s="329"/>
      <c r="J33" s="329"/>
      <c r="K33" s="328"/>
      <c r="L33" s="329"/>
      <c r="M33" s="330"/>
      <c r="N33" s="329"/>
      <c r="O33" s="329"/>
      <c r="P33" s="338"/>
      <c r="Q33" s="369"/>
      <c r="R33" s="336"/>
      <c r="S33" s="337"/>
      <c r="T33" s="329"/>
      <c r="U33" s="329"/>
      <c r="V33" s="329"/>
      <c r="W33" s="329"/>
      <c r="X33" s="329"/>
      <c r="Y33" s="329"/>
      <c r="Z33" s="328"/>
      <c r="AA33" s="329"/>
      <c r="AB33" s="330"/>
      <c r="AC33" s="329"/>
      <c r="AD33" s="329"/>
      <c r="AE33" s="338"/>
    </row>
    <row r="34" spans="1:31" ht="15" customHeight="1" x14ac:dyDescent="0.15">
      <c r="A34" s="408"/>
      <c r="B34" s="369"/>
      <c r="C34" s="339"/>
      <c r="D34" s="337"/>
      <c r="E34" s="329"/>
      <c r="F34" s="329"/>
      <c r="G34" s="329"/>
      <c r="H34" s="329"/>
      <c r="I34" s="329"/>
      <c r="J34" s="329"/>
      <c r="K34" s="328"/>
      <c r="L34" s="329"/>
      <c r="M34" s="330"/>
      <c r="N34" s="329"/>
      <c r="O34" s="329"/>
      <c r="P34" s="338"/>
      <c r="Q34" s="369"/>
      <c r="R34" s="336"/>
      <c r="S34" s="337"/>
      <c r="T34" s="329"/>
      <c r="U34" s="329"/>
      <c r="V34" s="329"/>
      <c r="W34" s="329"/>
      <c r="X34" s="329"/>
      <c r="Y34" s="329"/>
      <c r="Z34" s="424"/>
      <c r="AA34" s="425"/>
      <c r="AB34" s="426"/>
      <c r="AC34" s="425"/>
      <c r="AD34" s="425"/>
      <c r="AE34" s="427"/>
    </row>
    <row r="35" spans="1:31" ht="15" customHeight="1" x14ac:dyDescent="0.15">
      <c r="A35" s="408"/>
      <c r="B35" s="369"/>
      <c r="C35" s="339"/>
      <c r="D35" s="337"/>
      <c r="E35" s="329"/>
      <c r="F35" s="329"/>
      <c r="G35" s="329"/>
      <c r="H35" s="329"/>
      <c r="I35" s="329"/>
      <c r="J35" s="329"/>
      <c r="K35" s="328"/>
      <c r="L35" s="329"/>
      <c r="M35" s="330"/>
      <c r="N35" s="329"/>
      <c r="O35" s="329"/>
      <c r="P35" s="338"/>
      <c r="Q35" s="369"/>
      <c r="R35" s="336"/>
      <c r="S35" s="337"/>
      <c r="T35" s="329"/>
      <c r="U35" s="329"/>
      <c r="V35" s="329"/>
      <c r="W35" s="329"/>
      <c r="X35" s="329"/>
      <c r="Y35" s="329"/>
      <c r="Z35" s="328"/>
      <c r="AA35" s="329"/>
      <c r="AB35" s="330"/>
      <c r="AC35" s="329"/>
      <c r="AD35" s="329"/>
      <c r="AE35" s="338"/>
    </row>
    <row r="36" spans="1:31" ht="15" customHeight="1" x14ac:dyDescent="0.15">
      <c r="A36" s="408"/>
      <c r="B36" s="369"/>
      <c r="C36" s="339"/>
      <c r="D36" s="337"/>
      <c r="E36" s="329"/>
      <c r="F36" s="329"/>
      <c r="G36" s="329"/>
      <c r="H36" s="329"/>
      <c r="I36" s="329"/>
      <c r="J36" s="329"/>
      <c r="K36" s="328"/>
      <c r="L36" s="329"/>
      <c r="M36" s="330"/>
      <c r="N36" s="329"/>
      <c r="O36" s="329"/>
      <c r="P36" s="338"/>
      <c r="Q36" s="369"/>
      <c r="R36" s="336"/>
      <c r="S36" s="337"/>
      <c r="T36" s="328"/>
      <c r="U36" s="373"/>
      <c r="V36" s="373"/>
      <c r="W36" s="373"/>
      <c r="X36" s="373"/>
      <c r="Y36" s="330"/>
      <c r="Z36" s="424"/>
      <c r="AA36" s="425"/>
      <c r="AB36" s="425"/>
      <c r="AC36" s="424"/>
      <c r="AD36" s="425"/>
      <c r="AE36" s="427"/>
    </row>
    <row r="37" spans="1:31" ht="15" customHeight="1" x14ac:dyDescent="0.15">
      <c r="A37" s="408"/>
      <c r="B37" s="369"/>
      <c r="C37" s="336"/>
      <c r="D37" s="337"/>
      <c r="E37" s="329"/>
      <c r="F37" s="329"/>
      <c r="G37" s="329"/>
      <c r="H37" s="329"/>
      <c r="I37" s="329"/>
      <c r="J37" s="329"/>
      <c r="K37" s="328"/>
      <c r="L37" s="329"/>
      <c r="M37" s="330"/>
      <c r="N37" s="329"/>
      <c r="O37" s="329"/>
      <c r="P37" s="338"/>
      <c r="Q37" s="369"/>
      <c r="R37" s="336"/>
      <c r="S37" s="337"/>
      <c r="T37" s="329"/>
      <c r="U37" s="329"/>
      <c r="V37" s="329"/>
      <c r="W37" s="329"/>
      <c r="X37" s="329"/>
      <c r="Y37" s="329"/>
      <c r="Z37" s="328"/>
      <c r="AA37" s="373"/>
      <c r="AB37" s="330"/>
      <c r="AC37" s="329"/>
      <c r="AD37" s="329"/>
      <c r="AE37" s="338"/>
    </row>
    <row r="38" spans="1:31" ht="15" customHeight="1" x14ac:dyDescent="0.15">
      <c r="A38" s="408"/>
      <c r="B38" s="370"/>
      <c r="C38" s="428"/>
      <c r="D38" s="375"/>
      <c r="E38" s="340"/>
      <c r="F38" s="340"/>
      <c r="G38" s="340"/>
      <c r="H38" s="340"/>
      <c r="I38" s="340"/>
      <c r="J38" s="340"/>
      <c r="K38" s="341"/>
      <c r="L38" s="340"/>
      <c r="M38" s="342"/>
      <c r="N38" s="340"/>
      <c r="O38" s="340"/>
      <c r="P38" s="343"/>
      <c r="Q38" s="370"/>
      <c r="R38" s="374"/>
      <c r="S38" s="375"/>
      <c r="T38" s="340"/>
      <c r="U38" s="340"/>
      <c r="V38" s="340"/>
      <c r="W38" s="340"/>
      <c r="X38" s="340"/>
      <c r="Y38" s="340"/>
      <c r="Z38" s="341"/>
      <c r="AA38" s="340"/>
      <c r="AB38" s="342"/>
      <c r="AC38" s="340"/>
      <c r="AD38" s="340"/>
      <c r="AE38" s="343"/>
    </row>
    <row r="39" spans="1:31" ht="15" customHeight="1" x14ac:dyDescent="0.15">
      <c r="A39" s="408"/>
      <c r="B39" s="420" t="s">
        <v>58</v>
      </c>
      <c r="C39" s="336"/>
      <c r="D39" s="337"/>
      <c r="E39" s="329"/>
      <c r="F39" s="329"/>
      <c r="G39" s="329"/>
      <c r="H39" s="329"/>
      <c r="I39" s="329"/>
      <c r="J39" s="329"/>
      <c r="K39" s="328"/>
      <c r="L39" s="329"/>
      <c r="M39" s="330"/>
      <c r="N39" s="329"/>
      <c r="O39" s="329"/>
      <c r="P39" s="338"/>
      <c r="Q39" s="420" t="s">
        <v>58</v>
      </c>
      <c r="R39" s="336"/>
      <c r="S39" s="337"/>
      <c r="T39" s="329"/>
      <c r="U39" s="329"/>
      <c r="V39" s="329"/>
      <c r="W39" s="329"/>
      <c r="X39" s="329"/>
      <c r="Y39" s="329"/>
      <c r="Z39" s="328"/>
      <c r="AA39" s="329"/>
      <c r="AB39" s="330"/>
      <c r="AC39" s="329"/>
      <c r="AD39" s="329"/>
      <c r="AE39" s="338"/>
    </row>
    <row r="40" spans="1:31" ht="15" customHeight="1" x14ac:dyDescent="0.15">
      <c r="A40" s="408"/>
      <c r="B40" s="420"/>
      <c r="C40" s="339"/>
      <c r="D40" s="337"/>
      <c r="E40" s="329"/>
      <c r="F40" s="329"/>
      <c r="G40" s="329"/>
      <c r="H40" s="329"/>
      <c r="I40" s="329"/>
      <c r="J40" s="329"/>
      <c r="K40" s="328"/>
      <c r="L40" s="329"/>
      <c r="M40" s="330"/>
      <c r="N40" s="329"/>
      <c r="O40" s="329"/>
      <c r="P40" s="338"/>
      <c r="Q40" s="420"/>
      <c r="R40" s="336"/>
      <c r="S40" s="337"/>
      <c r="T40" s="329"/>
      <c r="U40" s="329"/>
      <c r="V40" s="329"/>
      <c r="W40" s="329"/>
      <c r="X40" s="329"/>
      <c r="Y40" s="329"/>
      <c r="Z40" s="328"/>
      <c r="AA40" s="329"/>
      <c r="AB40" s="330"/>
      <c r="AC40" s="329"/>
      <c r="AD40" s="329"/>
      <c r="AE40" s="338"/>
    </row>
    <row r="41" spans="1:31" ht="15" customHeight="1" x14ac:dyDescent="0.15">
      <c r="A41" s="408"/>
      <c r="B41" s="420"/>
      <c r="C41" s="339"/>
      <c r="D41" s="337"/>
      <c r="E41" s="329"/>
      <c r="F41" s="329"/>
      <c r="G41" s="329"/>
      <c r="H41" s="329"/>
      <c r="I41" s="329"/>
      <c r="J41" s="329"/>
      <c r="K41" s="328"/>
      <c r="L41" s="329"/>
      <c r="M41" s="330"/>
      <c r="N41" s="329"/>
      <c r="O41" s="329"/>
      <c r="P41" s="338"/>
      <c r="Q41" s="420"/>
      <c r="R41" s="339"/>
      <c r="S41" s="337"/>
      <c r="T41" s="329"/>
      <c r="U41" s="329"/>
      <c r="V41" s="329"/>
      <c r="W41" s="329"/>
      <c r="X41" s="329"/>
      <c r="Y41" s="329"/>
      <c r="Z41" s="328"/>
      <c r="AA41" s="329"/>
      <c r="AB41" s="330"/>
      <c r="AC41" s="329"/>
      <c r="AD41" s="329"/>
      <c r="AE41" s="338"/>
    </row>
    <row r="42" spans="1:31" ht="15" customHeight="1" x14ac:dyDescent="0.15">
      <c r="A42" s="408"/>
      <c r="B42" s="369"/>
      <c r="C42" s="336"/>
      <c r="D42" s="337"/>
      <c r="E42" s="329"/>
      <c r="F42" s="329"/>
      <c r="G42" s="329"/>
      <c r="H42" s="329"/>
      <c r="I42" s="329"/>
      <c r="J42" s="329"/>
      <c r="K42" s="328"/>
      <c r="L42" s="329"/>
      <c r="M42" s="330"/>
      <c r="N42" s="329"/>
      <c r="O42" s="329"/>
      <c r="P42" s="338"/>
      <c r="Q42" s="369"/>
      <c r="R42" s="339"/>
      <c r="S42" s="337"/>
      <c r="T42" s="329"/>
      <c r="U42" s="329"/>
      <c r="V42" s="329"/>
      <c r="W42" s="329"/>
      <c r="X42" s="329"/>
      <c r="Y42" s="329"/>
      <c r="Z42" s="328"/>
      <c r="AA42" s="329"/>
      <c r="AB42" s="330"/>
      <c r="AC42" s="329"/>
      <c r="AD42" s="329"/>
      <c r="AE42" s="338"/>
    </row>
    <row r="43" spans="1:31" ht="15" customHeight="1" x14ac:dyDescent="0.15">
      <c r="A43" s="408"/>
      <c r="B43" s="369"/>
      <c r="C43" s="339"/>
      <c r="D43" s="337"/>
      <c r="E43" s="329"/>
      <c r="F43" s="329"/>
      <c r="G43" s="329"/>
      <c r="H43" s="329"/>
      <c r="I43" s="329"/>
      <c r="J43" s="329"/>
      <c r="K43" s="328"/>
      <c r="L43" s="329"/>
      <c r="M43" s="330"/>
      <c r="N43" s="329"/>
      <c r="O43" s="329"/>
      <c r="P43" s="338"/>
      <c r="Q43" s="369"/>
      <c r="R43" s="339"/>
      <c r="S43" s="337"/>
      <c r="T43" s="329"/>
      <c r="U43" s="329"/>
      <c r="V43" s="329"/>
      <c r="W43" s="329"/>
      <c r="X43" s="329"/>
      <c r="Y43" s="329"/>
      <c r="Z43" s="328"/>
      <c r="AA43" s="329"/>
      <c r="AB43" s="330"/>
      <c r="AC43" s="329"/>
      <c r="AD43" s="329"/>
      <c r="AE43" s="338"/>
    </row>
    <row r="44" spans="1:31" ht="15" customHeight="1" x14ac:dyDescent="0.15">
      <c r="A44" s="408"/>
      <c r="B44" s="369"/>
      <c r="C44" s="336"/>
      <c r="D44" s="337"/>
      <c r="E44" s="329"/>
      <c r="F44" s="329"/>
      <c r="G44" s="329"/>
      <c r="H44" s="329"/>
      <c r="I44" s="329"/>
      <c r="J44" s="329"/>
      <c r="K44" s="328"/>
      <c r="L44" s="329"/>
      <c r="M44" s="330"/>
      <c r="N44" s="329"/>
      <c r="O44" s="329"/>
      <c r="P44" s="338"/>
      <c r="Q44" s="369"/>
      <c r="R44" s="339"/>
      <c r="S44" s="337"/>
      <c r="T44" s="329"/>
      <c r="U44" s="329"/>
      <c r="V44" s="329"/>
      <c r="W44" s="329"/>
      <c r="X44" s="329"/>
      <c r="Y44" s="329"/>
      <c r="Z44" s="328"/>
      <c r="AA44" s="329"/>
      <c r="AB44" s="330"/>
      <c r="AC44" s="329"/>
      <c r="AD44" s="329"/>
      <c r="AE44" s="338"/>
    </row>
    <row r="45" spans="1:31" ht="15" customHeight="1" x14ac:dyDescent="0.15">
      <c r="A45" s="408"/>
      <c r="B45" s="369"/>
      <c r="C45" s="339"/>
      <c r="D45" s="337"/>
      <c r="E45" s="329"/>
      <c r="F45" s="329"/>
      <c r="G45" s="329"/>
      <c r="H45" s="329"/>
      <c r="I45" s="329"/>
      <c r="J45" s="329"/>
      <c r="K45" s="328"/>
      <c r="L45" s="329"/>
      <c r="M45" s="330"/>
      <c r="N45" s="329"/>
      <c r="O45" s="329"/>
      <c r="P45" s="338"/>
      <c r="Q45" s="369"/>
      <c r="R45" s="339"/>
      <c r="S45" s="337"/>
      <c r="T45" s="329"/>
      <c r="U45" s="329"/>
      <c r="V45" s="329"/>
      <c r="W45" s="329"/>
      <c r="X45" s="329"/>
      <c r="Y45" s="329"/>
      <c r="Z45" s="328"/>
      <c r="AA45" s="329"/>
      <c r="AB45" s="330"/>
      <c r="AC45" s="329"/>
      <c r="AD45" s="329"/>
      <c r="AE45" s="338"/>
    </row>
    <row r="46" spans="1:31" ht="15" customHeight="1" x14ac:dyDescent="0.15">
      <c r="A46" s="408"/>
      <c r="B46" s="369"/>
      <c r="C46" s="336"/>
      <c r="D46" s="337"/>
      <c r="E46" s="329"/>
      <c r="F46" s="329"/>
      <c r="G46" s="329"/>
      <c r="H46" s="329"/>
      <c r="I46" s="329"/>
      <c r="J46" s="329"/>
      <c r="K46" s="328"/>
      <c r="L46" s="329"/>
      <c r="M46" s="330"/>
      <c r="N46" s="329"/>
      <c r="O46" s="329"/>
      <c r="P46" s="338"/>
      <c r="Q46" s="369"/>
      <c r="R46" s="339"/>
      <c r="S46" s="337"/>
      <c r="T46" s="329"/>
      <c r="U46" s="329"/>
      <c r="V46" s="329"/>
      <c r="W46" s="329"/>
      <c r="X46" s="329"/>
      <c r="Y46" s="329"/>
      <c r="Z46" s="328"/>
      <c r="AA46" s="329"/>
      <c r="AB46" s="330"/>
      <c r="AC46" s="329"/>
      <c r="AD46" s="329"/>
      <c r="AE46" s="338"/>
    </row>
    <row r="47" spans="1:31" ht="15" customHeight="1" x14ac:dyDescent="0.15">
      <c r="A47" s="408"/>
      <c r="B47" s="369"/>
      <c r="C47" s="339"/>
      <c r="D47" s="337"/>
      <c r="E47" s="329"/>
      <c r="F47" s="329"/>
      <c r="G47" s="329"/>
      <c r="H47" s="329"/>
      <c r="I47" s="329"/>
      <c r="J47" s="329"/>
      <c r="K47" s="328"/>
      <c r="L47" s="329"/>
      <c r="M47" s="330"/>
      <c r="N47" s="329"/>
      <c r="O47" s="329"/>
      <c r="P47" s="338"/>
      <c r="Q47" s="369"/>
      <c r="R47" s="339"/>
      <c r="S47" s="337"/>
      <c r="T47" s="329"/>
      <c r="U47" s="329"/>
      <c r="V47" s="329"/>
      <c r="W47" s="329"/>
      <c r="X47" s="329"/>
      <c r="Y47" s="329"/>
      <c r="Z47" s="328"/>
      <c r="AA47" s="329"/>
      <c r="AB47" s="330"/>
      <c r="AC47" s="329"/>
      <c r="AD47" s="329"/>
      <c r="AE47" s="338"/>
    </row>
    <row r="48" spans="1:31" ht="15" customHeight="1" x14ac:dyDescent="0.15">
      <c r="A48" s="408"/>
      <c r="B48" s="369"/>
      <c r="C48" s="336"/>
      <c r="D48" s="337"/>
      <c r="E48" s="329"/>
      <c r="F48" s="329"/>
      <c r="G48" s="329"/>
      <c r="H48" s="329"/>
      <c r="I48" s="329"/>
      <c r="J48" s="329"/>
      <c r="K48" s="328"/>
      <c r="L48" s="329"/>
      <c r="M48" s="330"/>
      <c r="N48" s="329"/>
      <c r="O48" s="329"/>
      <c r="P48" s="338"/>
      <c r="Q48" s="369"/>
      <c r="R48" s="339"/>
      <c r="S48" s="337"/>
      <c r="T48" s="329"/>
      <c r="U48" s="329"/>
      <c r="V48" s="329"/>
      <c r="W48" s="329"/>
      <c r="X48" s="329"/>
      <c r="Y48" s="329"/>
      <c r="Z48" s="328"/>
      <c r="AA48" s="329"/>
      <c r="AB48" s="330"/>
      <c r="AC48" s="329"/>
      <c r="AD48" s="329"/>
      <c r="AE48" s="338"/>
    </row>
    <row r="49" spans="1:31" ht="15" customHeight="1" x14ac:dyDescent="0.15">
      <c r="A49" s="408"/>
      <c r="B49" s="369"/>
      <c r="C49" s="336"/>
      <c r="D49" s="337"/>
      <c r="E49" s="329"/>
      <c r="F49" s="329"/>
      <c r="G49" s="329"/>
      <c r="H49" s="329"/>
      <c r="I49" s="329"/>
      <c r="J49" s="329"/>
      <c r="K49" s="328"/>
      <c r="L49" s="329"/>
      <c r="M49" s="330"/>
      <c r="N49" s="329"/>
      <c r="O49" s="329"/>
      <c r="P49" s="338"/>
      <c r="Q49" s="369"/>
      <c r="R49" s="339"/>
      <c r="S49" s="337"/>
      <c r="T49" s="329"/>
      <c r="U49" s="329"/>
      <c r="V49" s="329"/>
      <c r="W49" s="329"/>
      <c r="X49" s="329"/>
      <c r="Y49" s="329"/>
      <c r="Z49" s="328"/>
      <c r="AA49" s="329"/>
      <c r="AB49" s="330"/>
      <c r="AC49" s="329"/>
      <c r="AD49" s="329"/>
      <c r="AE49" s="338"/>
    </row>
    <row r="50" spans="1:31" ht="15" customHeight="1" x14ac:dyDescent="0.15">
      <c r="A50" s="408"/>
      <c r="B50" s="369"/>
      <c r="C50" s="331"/>
      <c r="D50" s="332"/>
      <c r="E50" s="333"/>
      <c r="F50" s="334"/>
      <c r="G50" s="334"/>
      <c r="H50" s="334"/>
      <c r="I50" s="334"/>
      <c r="J50" s="335"/>
      <c r="K50" s="328"/>
      <c r="L50" s="329"/>
      <c r="M50" s="330"/>
      <c r="N50" s="329"/>
      <c r="O50" s="329"/>
      <c r="P50" s="338"/>
      <c r="Q50" s="369"/>
      <c r="R50" s="339"/>
      <c r="S50" s="337"/>
      <c r="T50" s="329"/>
      <c r="U50" s="329"/>
      <c r="V50" s="329"/>
      <c r="W50" s="329"/>
      <c r="X50" s="329"/>
      <c r="Y50" s="329"/>
      <c r="Z50" s="328"/>
      <c r="AA50" s="329"/>
      <c r="AB50" s="330"/>
      <c r="AC50" s="329"/>
      <c r="AD50" s="329"/>
      <c r="AE50" s="338"/>
    </row>
    <row r="51" spans="1:31" ht="15" customHeight="1" x14ac:dyDescent="0.15">
      <c r="A51" s="408"/>
      <c r="B51" s="369"/>
      <c r="C51" s="339"/>
      <c r="D51" s="337"/>
      <c r="E51" s="329"/>
      <c r="F51" s="329"/>
      <c r="G51" s="329"/>
      <c r="H51" s="329"/>
      <c r="I51" s="329"/>
      <c r="J51" s="329"/>
      <c r="K51" s="328"/>
      <c r="L51" s="329"/>
      <c r="M51" s="330"/>
      <c r="N51" s="329"/>
      <c r="O51" s="329"/>
      <c r="P51" s="338"/>
      <c r="Q51" s="369"/>
      <c r="R51" s="339"/>
      <c r="S51" s="337"/>
      <c r="T51" s="329"/>
      <c r="U51" s="329"/>
      <c r="V51" s="329"/>
      <c r="W51" s="329"/>
      <c r="X51" s="329"/>
      <c r="Y51" s="329"/>
      <c r="Z51" s="328"/>
      <c r="AA51" s="329"/>
      <c r="AB51" s="330"/>
      <c r="AC51" s="329"/>
      <c r="AD51" s="329"/>
      <c r="AE51" s="338"/>
    </row>
    <row r="52" spans="1:31" ht="15" customHeight="1" thickBot="1" x14ac:dyDescent="0.2">
      <c r="A52" s="409"/>
      <c r="B52" s="421"/>
      <c r="C52" s="410">
        <v>0.91666666666666663</v>
      </c>
      <c r="D52" s="411"/>
      <c r="E52" s="412" t="s">
        <v>60</v>
      </c>
      <c r="F52" s="412"/>
      <c r="G52" s="412"/>
      <c r="H52" s="412"/>
      <c r="I52" s="412"/>
      <c r="J52" s="412"/>
      <c r="K52" s="413"/>
      <c r="L52" s="412"/>
      <c r="M52" s="414"/>
      <c r="N52" s="412"/>
      <c r="O52" s="412"/>
      <c r="P52" s="415"/>
      <c r="Q52" s="421"/>
      <c r="R52" s="410"/>
      <c r="S52" s="411"/>
      <c r="T52" s="412"/>
      <c r="U52" s="412"/>
      <c r="V52" s="412"/>
      <c r="W52" s="412"/>
      <c r="X52" s="412"/>
      <c r="Y52" s="412"/>
      <c r="Z52" s="413"/>
      <c r="AA52" s="412"/>
      <c r="AB52" s="414"/>
      <c r="AC52" s="412"/>
      <c r="AD52" s="412"/>
      <c r="AE52" s="415"/>
    </row>
    <row r="53" spans="1:31" ht="20.100000000000001" customHeight="1" x14ac:dyDescent="0.15">
      <c r="A53" s="407" t="s">
        <v>69</v>
      </c>
      <c r="B53" s="376" t="s">
        <v>62</v>
      </c>
      <c r="C53" s="378"/>
      <c r="D53" s="379"/>
      <c r="E53" s="382" t="s">
        <v>61</v>
      </c>
      <c r="F53" s="376" t="s">
        <v>63</v>
      </c>
      <c r="G53" s="378"/>
      <c r="H53" s="379"/>
      <c r="I53" s="382" t="s">
        <v>61</v>
      </c>
      <c r="J53" s="371" t="s">
        <v>64</v>
      </c>
      <c r="K53" s="378"/>
      <c r="L53" s="379"/>
      <c r="M53" s="382" t="s">
        <v>61</v>
      </c>
      <c r="N53" s="371" t="s">
        <v>196</v>
      </c>
      <c r="O53" s="396" t="s">
        <v>198</v>
      </c>
      <c r="P53" s="397"/>
      <c r="Q53" s="376" t="s">
        <v>62</v>
      </c>
      <c r="R53" s="378"/>
      <c r="S53" s="379"/>
      <c r="T53" s="382" t="s">
        <v>61</v>
      </c>
      <c r="U53" s="376" t="s">
        <v>63</v>
      </c>
      <c r="V53" s="378"/>
      <c r="W53" s="379"/>
      <c r="X53" s="382" t="s">
        <v>61</v>
      </c>
      <c r="Y53" s="371" t="s">
        <v>64</v>
      </c>
      <c r="Z53" s="378"/>
      <c r="AA53" s="379"/>
      <c r="AB53" s="382" t="s">
        <v>61</v>
      </c>
      <c r="AC53" s="371" t="s">
        <v>196</v>
      </c>
      <c r="AD53" s="396" t="s">
        <v>198</v>
      </c>
      <c r="AE53" s="397"/>
    </row>
    <row r="54" spans="1:31" ht="20.100000000000001" customHeight="1" x14ac:dyDescent="0.15">
      <c r="A54" s="408"/>
      <c r="B54" s="377"/>
      <c r="C54" s="380"/>
      <c r="D54" s="381"/>
      <c r="E54" s="383"/>
      <c r="F54" s="377"/>
      <c r="G54" s="380"/>
      <c r="H54" s="381"/>
      <c r="I54" s="383"/>
      <c r="J54" s="372"/>
      <c r="K54" s="380"/>
      <c r="L54" s="381"/>
      <c r="M54" s="383"/>
      <c r="N54" s="372"/>
      <c r="O54" s="398"/>
      <c r="P54" s="399"/>
      <c r="Q54" s="377"/>
      <c r="R54" s="380"/>
      <c r="S54" s="381"/>
      <c r="T54" s="383"/>
      <c r="U54" s="377"/>
      <c r="V54" s="380"/>
      <c r="W54" s="381"/>
      <c r="X54" s="383"/>
      <c r="Y54" s="372"/>
      <c r="Z54" s="380"/>
      <c r="AA54" s="381"/>
      <c r="AB54" s="383"/>
      <c r="AC54" s="372"/>
      <c r="AD54" s="398"/>
      <c r="AE54" s="399"/>
    </row>
    <row r="55" spans="1:31" ht="15" customHeight="1" x14ac:dyDescent="0.15">
      <c r="A55" s="408"/>
      <c r="B55" s="416" t="s">
        <v>65</v>
      </c>
      <c r="C55" s="417"/>
      <c r="D55" s="417"/>
      <c r="E55" s="418"/>
      <c r="F55" s="419" t="s">
        <v>65</v>
      </c>
      <c r="G55" s="417"/>
      <c r="H55" s="417"/>
      <c r="I55" s="418"/>
      <c r="J55" s="419" t="s">
        <v>65</v>
      </c>
      <c r="K55" s="417"/>
      <c r="L55" s="417"/>
      <c r="M55" s="418"/>
      <c r="N55" s="400" t="s">
        <v>66</v>
      </c>
      <c r="O55" s="400"/>
      <c r="P55" s="401"/>
      <c r="Q55" s="416" t="s">
        <v>65</v>
      </c>
      <c r="R55" s="417"/>
      <c r="S55" s="417"/>
      <c r="T55" s="418"/>
      <c r="U55" s="419" t="s">
        <v>65</v>
      </c>
      <c r="V55" s="417"/>
      <c r="W55" s="417"/>
      <c r="X55" s="418"/>
      <c r="Y55" s="419" t="s">
        <v>65</v>
      </c>
      <c r="Z55" s="417"/>
      <c r="AA55" s="417"/>
      <c r="AB55" s="418"/>
      <c r="AC55" s="571" t="s">
        <v>65</v>
      </c>
      <c r="AD55" s="572"/>
      <c r="AE55" s="573"/>
    </row>
    <row r="56" spans="1:31" ht="15" customHeight="1" x14ac:dyDescent="0.15">
      <c r="A56" s="408"/>
      <c r="B56" s="390"/>
      <c r="C56" s="390"/>
      <c r="D56" s="390"/>
      <c r="E56" s="391"/>
      <c r="F56" s="394"/>
      <c r="G56" s="390"/>
      <c r="H56" s="390"/>
      <c r="I56" s="391"/>
      <c r="J56" s="394"/>
      <c r="K56" s="390"/>
      <c r="L56" s="390"/>
      <c r="M56" s="391"/>
      <c r="N56" s="404"/>
      <c r="O56" s="332"/>
      <c r="P56" s="402" t="s">
        <v>197</v>
      </c>
      <c r="Q56" s="384"/>
      <c r="R56" s="384"/>
      <c r="S56" s="384"/>
      <c r="T56" s="385"/>
      <c r="U56" s="388"/>
      <c r="V56" s="384"/>
      <c r="W56" s="384"/>
      <c r="X56" s="385"/>
      <c r="Y56" s="388"/>
      <c r="Z56" s="384"/>
      <c r="AA56" s="384"/>
      <c r="AB56" s="385"/>
      <c r="AC56" s="574"/>
      <c r="AD56" s="575"/>
      <c r="AE56" s="576"/>
    </row>
    <row r="57" spans="1:31" ht="15" customHeight="1" x14ac:dyDescent="0.15">
      <c r="A57" s="408"/>
      <c r="B57" s="390"/>
      <c r="C57" s="390"/>
      <c r="D57" s="390"/>
      <c r="E57" s="391"/>
      <c r="F57" s="394"/>
      <c r="G57" s="390"/>
      <c r="H57" s="390"/>
      <c r="I57" s="391"/>
      <c r="J57" s="394"/>
      <c r="K57" s="390"/>
      <c r="L57" s="390"/>
      <c r="M57" s="391"/>
      <c r="N57" s="404"/>
      <c r="O57" s="332"/>
      <c r="P57" s="402"/>
      <c r="Q57" s="384"/>
      <c r="R57" s="384"/>
      <c r="S57" s="384"/>
      <c r="T57" s="385"/>
      <c r="U57" s="388"/>
      <c r="V57" s="384"/>
      <c r="W57" s="384"/>
      <c r="X57" s="385"/>
      <c r="Y57" s="388"/>
      <c r="Z57" s="384"/>
      <c r="AA57" s="384"/>
      <c r="AB57" s="385"/>
      <c r="AC57" s="574"/>
      <c r="AD57" s="575"/>
      <c r="AE57" s="576"/>
    </row>
    <row r="58" spans="1:31" ht="15" customHeight="1" thickBot="1" x14ac:dyDescent="0.2">
      <c r="A58" s="409"/>
      <c r="B58" s="392"/>
      <c r="C58" s="392"/>
      <c r="D58" s="392"/>
      <c r="E58" s="393"/>
      <c r="F58" s="395"/>
      <c r="G58" s="392"/>
      <c r="H58" s="392"/>
      <c r="I58" s="393"/>
      <c r="J58" s="395"/>
      <c r="K58" s="392"/>
      <c r="L58" s="392"/>
      <c r="M58" s="393"/>
      <c r="N58" s="405"/>
      <c r="O58" s="406"/>
      <c r="P58" s="403"/>
      <c r="Q58" s="386"/>
      <c r="R58" s="386"/>
      <c r="S58" s="386"/>
      <c r="T58" s="387"/>
      <c r="U58" s="389"/>
      <c r="V58" s="386"/>
      <c r="W58" s="386"/>
      <c r="X58" s="387"/>
      <c r="Y58" s="389"/>
      <c r="Z58" s="386"/>
      <c r="AA58" s="386"/>
      <c r="AB58" s="387"/>
      <c r="AC58" s="577"/>
      <c r="AD58" s="578"/>
      <c r="AE58" s="579"/>
    </row>
  </sheetData>
  <mergeCells count="377">
    <mergeCell ref="AD53:AE54"/>
    <mergeCell ref="AC55:AE55"/>
    <mergeCell ref="AC56:AE58"/>
    <mergeCell ref="AC15:AE15"/>
    <mergeCell ref="W15:AB15"/>
    <mergeCell ref="C34:D34"/>
    <mergeCell ref="E34:J34"/>
    <mergeCell ref="K34:M34"/>
    <mergeCell ref="R34:S34"/>
    <mergeCell ref="T34:Y34"/>
    <mergeCell ref="R35:S35"/>
    <mergeCell ref="T35:Y35"/>
    <mergeCell ref="Z35:AB35"/>
    <mergeCell ref="AC35:AE35"/>
    <mergeCell ref="C47:D47"/>
    <mergeCell ref="E47:J47"/>
    <mergeCell ref="K47:M47"/>
    <mergeCell ref="N47:P47"/>
    <mergeCell ref="R47:S47"/>
    <mergeCell ref="AD19:AE19"/>
    <mergeCell ref="F20:G20"/>
    <mergeCell ref="F17:G17"/>
    <mergeCell ref="I19:J19"/>
    <mergeCell ref="I17:J17"/>
    <mergeCell ref="A17:A24"/>
    <mergeCell ref="A16:AE16"/>
    <mergeCell ref="A11:A14"/>
    <mergeCell ref="B23:B24"/>
    <mergeCell ref="T14:V14"/>
    <mergeCell ref="W14:Y14"/>
    <mergeCell ref="K13:L13"/>
    <mergeCell ref="M13:P14"/>
    <mergeCell ref="K14:L14"/>
    <mergeCell ref="Q11:Q14"/>
    <mergeCell ref="AA19:AB19"/>
    <mergeCell ref="AD22:AE22"/>
    <mergeCell ref="AC21:AE21"/>
    <mergeCell ref="U22:V22"/>
    <mergeCell ref="X22:Y22"/>
    <mergeCell ref="AD20:AE20"/>
    <mergeCell ref="X20:Y20"/>
    <mergeCell ref="I22:J22"/>
    <mergeCell ref="T21:V21"/>
    <mergeCell ref="W21:Y21"/>
    <mergeCell ref="B11:D12"/>
    <mergeCell ref="E11:J12"/>
    <mergeCell ref="B13:J14"/>
    <mergeCell ref="AC14:AE14"/>
    <mergeCell ref="T47:Y47"/>
    <mergeCell ref="Z36:AB36"/>
    <mergeCell ref="AC36:AE36"/>
    <mergeCell ref="O22:P22"/>
    <mergeCell ref="R22:S22"/>
    <mergeCell ref="T18:V18"/>
    <mergeCell ref="W18:Y18"/>
    <mergeCell ref="R19:S19"/>
    <mergeCell ref="U19:V19"/>
    <mergeCell ref="X19:Y19"/>
    <mergeCell ref="Z21:AB21"/>
    <mergeCell ref="AA22:AB22"/>
    <mergeCell ref="U20:V20"/>
    <mergeCell ref="O19:P19"/>
    <mergeCell ref="Z18:AB18"/>
    <mergeCell ref="AC45:AE45"/>
    <mergeCell ref="R46:S46"/>
    <mergeCell ref="T46:Y46"/>
    <mergeCell ref="Z46:AB46"/>
    <mergeCell ref="AC46:AE46"/>
    <mergeCell ref="R30:S30"/>
    <mergeCell ref="R31:S31"/>
    <mergeCell ref="T31:Y31"/>
    <mergeCell ref="Z31:AB31"/>
    <mergeCell ref="C19:D19"/>
    <mergeCell ref="C20:D21"/>
    <mergeCell ref="C22:D22"/>
    <mergeCell ref="L22:M22"/>
    <mergeCell ref="L19:M19"/>
    <mergeCell ref="L17:M17"/>
    <mergeCell ref="AC17:AE18"/>
    <mergeCell ref="AA20:AB20"/>
    <mergeCell ref="R14:S14"/>
    <mergeCell ref="O17:P17"/>
    <mergeCell ref="R17:S17"/>
    <mergeCell ref="U17:V17"/>
    <mergeCell ref="X17:Y17"/>
    <mergeCell ref="AA17:AB17"/>
    <mergeCell ref="B17:B22"/>
    <mergeCell ref="E18:G18"/>
    <mergeCell ref="F22:G22"/>
    <mergeCell ref="D7:S8"/>
    <mergeCell ref="D9:S10"/>
    <mergeCell ref="E21:G21"/>
    <mergeCell ref="H21:J21"/>
    <mergeCell ref="K21:M21"/>
    <mergeCell ref="N21:P21"/>
    <mergeCell ref="Q21:S21"/>
    <mergeCell ref="Q18:S18"/>
    <mergeCell ref="K11:L11"/>
    <mergeCell ref="K12:L12"/>
    <mergeCell ref="M11:P12"/>
    <mergeCell ref="I20:J20"/>
    <mergeCell ref="L20:M20"/>
    <mergeCell ref="O20:P20"/>
    <mergeCell ref="R20:S20"/>
    <mergeCell ref="R11:S11"/>
    <mergeCell ref="R12:S12"/>
    <mergeCell ref="F19:G19"/>
    <mergeCell ref="H18:J18"/>
    <mergeCell ref="K18:M18"/>
    <mergeCell ref="N18:P18"/>
    <mergeCell ref="T11:V11"/>
    <mergeCell ref="W11:Y11"/>
    <mergeCell ref="Z11:AB11"/>
    <mergeCell ref="T13:V13"/>
    <mergeCell ref="W13:Y13"/>
    <mergeCell ref="Z13:AB13"/>
    <mergeCell ref="R13:S13"/>
    <mergeCell ref="A2:AE3"/>
    <mergeCell ref="AB1:AD1"/>
    <mergeCell ref="X1:Z1"/>
    <mergeCell ref="A4:S4"/>
    <mergeCell ref="A1:E1"/>
    <mergeCell ref="G1:K1"/>
    <mergeCell ref="M1:V1"/>
    <mergeCell ref="A5:C6"/>
    <mergeCell ref="Q5:S6"/>
    <mergeCell ref="T5:AE6"/>
    <mergeCell ref="D5:P6"/>
    <mergeCell ref="AC12:AE12"/>
    <mergeCell ref="AC13:AE13"/>
    <mergeCell ref="B39:B52"/>
    <mergeCell ref="A26:A52"/>
    <mergeCell ref="C29:D29"/>
    <mergeCell ref="E29:J29"/>
    <mergeCell ref="T4:W4"/>
    <mergeCell ref="X4:AE4"/>
    <mergeCell ref="A7:A10"/>
    <mergeCell ref="B7:C8"/>
    <mergeCell ref="B9:C10"/>
    <mergeCell ref="T7:T10"/>
    <mergeCell ref="AC11:AE11"/>
    <mergeCell ref="U7:W7"/>
    <mergeCell ref="U8:W8"/>
    <mergeCell ref="U9:W9"/>
    <mergeCell ref="U10:W10"/>
    <mergeCell ref="X7:AE7"/>
    <mergeCell ref="X8:AE8"/>
    <mergeCell ref="X9:AE9"/>
    <mergeCell ref="X10:AE10"/>
    <mergeCell ref="C17:D18"/>
    <mergeCell ref="Z14:AB14"/>
    <mergeCell ref="T12:V12"/>
    <mergeCell ref="W12:Y12"/>
    <mergeCell ref="Z12:AB12"/>
    <mergeCell ref="C38:D38"/>
    <mergeCell ref="E38:J38"/>
    <mergeCell ref="K38:M38"/>
    <mergeCell ref="N38:P38"/>
    <mergeCell ref="C39:D39"/>
    <mergeCell ref="K29:M29"/>
    <mergeCell ref="N29:P29"/>
    <mergeCell ref="C31:D31"/>
    <mergeCell ref="E31:J31"/>
    <mergeCell ref="K31:M31"/>
    <mergeCell ref="N33:P33"/>
    <mergeCell ref="C32:D32"/>
    <mergeCell ref="E32:J32"/>
    <mergeCell ref="K32:M32"/>
    <mergeCell ref="N30:P30"/>
    <mergeCell ref="C30:D30"/>
    <mergeCell ref="E30:J30"/>
    <mergeCell ref="K30:M30"/>
    <mergeCell ref="E39:J39"/>
    <mergeCell ref="N34:P34"/>
    <mergeCell ref="C33:D33"/>
    <mergeCell ref="E33:J33"/>
    <mergeCell ref="K33:M33"/>
    <mergeCell ref="C35:D35"/>
    <mergeCell ref="E35:J35"/>
    <mergeCell ref="K35:M35"/>
    <mergeCell ref="E45:J45"/>
    <mergeCell ref="K45:M45"/>
    <mergeCell ref="N45:P45"/>
    <mergeCell ref="E43:J43"/>
    <mergeCell ref="K43:M43"/>
    <mergeCell ref="N43:P43"/>
    <mergeCell ref="N35:P35"/>
    <mergeCell ref="C40:D40"/>
    <mergeCell ref="C45:D45"/>
    <mergeCell ref="E40:J40"/>
    <mergeCell ref="K40:M40"/>
    <mergeCell ref="N40:P40"/>
    <mergeCell ref="K46:M46"/>
    <mergeCell ref="N46:P46"/>
    <mergeCell ref="K49:M49"/>
    <mergeCell ref="N49:P49"/>
    <mergeCell ref="C49:D49"/>
    <mergeCell ref="E49:J49"/>
    <mergeCell ref="C48:D48"/>
    <mergeCell ref="E48:J48"/>
    <mergeCell ref="K48:M48"/>
    <mergeCell ref="N48:P48"/>
    <mergeCell ref="AC50:AE50"/>
    <mergeCell ref="Z47:AB47"/>
    <mergeCell ref="AC47:AE47"/>
    <mergeCell ref="R48:S48"/>
    <mergeCell ref="T48:Y48"/>
    <mergeCell ref="Z48:AB48"/>
    <mergeCell ref="AC48:AE48"/>
    <mergeCell ref="Z45:AB45"/>
    <mergeCell ref="AC32:AE32"/>
    <mergeCell ref="R33:S33"/>
    <mergeCell ref="T33:Y33"/>
    <mergeCell ref="Z33:AB33"/>
    <mergeCell ref="AC33:AE33"/>
    <mergeCell ref="Z39:AB39"/>
    <mergeCell ref="AC39:AE39"/>
    <mergeCell ref="R42:S42"/>
    <mergeCell ref="T42:Y42"/>
    <mergeCell ref="Z42:AB42"/>
    <mergeCell ref="AC42:AE42"/>
    <mergeCell ref="T36:Y36"/>
    <mergeCell ref="Z34:AB34"/>
    <mergeCell ref="AC34:AE34"/>
    <mergeCell ref="AC43:AE43"/>
    <mergeCell ref="R45:S45"/>
    <mergeCell ref="R51:S51"/>
    <mergeCell ref="T51:Y51"/>
    <mergeCell ref="Z51:AB51"/>
    <mergeCell ref="AC51:AE51"/>
    <mergeCell ref="Q29:Q38"/>
    <mergeCell ref="Q39:Q52"/>
    <mergeCell ref="R52:S52"/>
    <mergeCell ref="T52:Y52"/>
    <mergeCell ref="Z52:AB52"/>
    <mergeCell ref="AC52:AE52"/>
    <mergeCell ref="R40:S40"/>
    <mergeCell ref="T40:Y40"/>
    <mergeCell ref="Z40:AB40"/>
    <mergeCell ref="AC40:AE40"/>
    <mergeCell ref="AC44:AE44"/>
    <mergeCell ref="T41:Y41"/>
    <mergeCell ref="Z41:AB41"/>
    <mergeCell ref="AC41:AE41"/>
    <mergeCell ref="R49:S49"/>
    <mergeCell ref="T49:Y49"/>
    <mergeCell ref="Z49:AB49"/>
    <mergeCell ref="AC49:AE49"/>
    <mergeCell ref="T29:Y29"/>
    <mergeCell ref="Z29:AB29"/>
    <mergeCell ref="A53:A58"/>
    <mergeCell ref="E53:E54"/>
    <mergeCell ref="B53:B54"/>
    <mergeCell ref="C53:D54"/>
    <mergeCell ref="F53:F54"/>
    <mergeCell ref="G53:H54"/>
    <mergeCell ref="I53:I54"/>
    <mergeCell ref="R50:S50"/>
    <mergeCell ref="T50:Y50"/>
    <mergeCell ref="C51:D51"/>
    <mergeCell ref="E51:J51"/>
    <mergeCell ref="K51:M51"/>
    <mergeCell ref="N51:P51"/>
    <mergeCell ref="C52:D52"/>
    <mergeCell ref="E52:J52"/>
    <mergeCell ref="K52:M52"/>
    <mergeCell ref="N52:P52"/>
    <mergeCell ref="B55:E55"/>
    <mergeCell ref="F55:I55"/>
    <mergeCell ref="J55:M55"/>
    <mergeCell ref="Q55:T55"/>
    <mergeCell ref="U55:X55"/>
    <mergeCell ref="Y55:AB55"/>
    <mergeCell ref="J53:J54"/>
    <mergeCell ref="K53:L54"/>
    <mergeCell ref="M53:M54"/>
    <mergeCell ref="B56:E58"/>
    <mergeCell ref="F56:I58"/>
    <mergeCell ref="J56:M58"/>
    <mergeCell ref="N53:N54"/>
    <mergeCell ref="O53:P54"/>
    <mergeCell ref="N55:P55"/>
    <mergeCell ref="P56:P58"/>
    <mergeCell ref="N56:O58"/>
    <mergeCell ref="U53:U54"/>
    <mergeCell ref="Q56:T58"/>
    <mergeCell ref="U56:X58"/>
    <mergeCell ref="Z53:AA54"/>
    <mergeCell ref="AB53:AB54"/>
    <mergeCell ref="Y56:AB58"/>
    <mergeCell ref="V53:W54"/>
    <mergeCell ref="X53:X54"/>
    <mergeCell ref="Y53:Y54"/>
    <mergeCell ref="AC53:AC54"/>
    <mergeCell ref="C36:D36"/>
    <mergeCell ref="E36:J36"/>
    <mergeCell ref="K36:M36"/>
    <mergeCell ref="N36:P36"/>
    <mergeCell ref="C37:D37"/>
    <mergeCell ref="E37:J37"/>
    <mergeCell ref="K37:M37"/>
    <mergeCell ref="N37:P37"/>
    <mergeCell ref="R36:S36"/>
    <mergeCell ref="R37:S37"/>
    <mergeCell ref="T37:Y37"/>
    <mergeCell ref="Z37:AB37"/>
    <mergeCell ref="AC37:AE37"/>
    <mergeCell ref="R44:S44"/>
    <mergeCell ref="T44:Y44"/>
    <mergeCell ref="Z44:AB44"/>
    <mergeCell ref="R38:S38"/>
    <mergeCell ref="K39:M39"/>
    <mergeCell ref="N39:P39"/>
    <mergeCell ref="Q53:Q54"/>
    <mergeCell ref="R53:S54"/>
    <mergeCell ref="T45:Y45"/>
    <mergeCell ref="T53:T54"/>
    <mergeCell ref="C24:D24"/>
    <mergeCell ref="C23:D23"/>
    <mergeCell ref="E23:M23"/>
    <mergeCell ref="N23:V23"/>
    <mergeCell ref="W23:AE23"/>
    <mergeCell ref="E24:M24"/>
    <mergeCell ref="N24:V24"/>
    <mergeCell ref="W24:AE24"/>
    <mergeCell ref="AC29:AE29"/>
    <mergeCell ref="R29:S29"/>
    <mergeCell ref="A25:AE25"/>
    <mergeCell ref="C28:D28"/>
    <mergeCell ref="E28:J28"/>
    <mergeCell ref="K28:M28"/>
    <mergeCell ref="N28:P28"/>
    <mergeCell ref="R28:S28"/>
    <mergeCell ref="T28:Y28"/>
    <mergeCell ref="Z28:AB28"/>
    <mergeCell ref="AC28:AE28"/>
    <mergeCell ref="B26:D27"/>
    <mergeCell ref="E26:P27"/>
    <mergeCell ref="Q26:S27"/>
    <mergeCell ref="T26:AE27"/>
    <mergeCell ref="B29:B38"/>
    <mergeCell ref="AC31:AE31"/>
    <mergeCell ref="R32:S32"/>
    <mergeCell ref="T32:Y32"/>
    <mergeCell ref="Z32:AB32"/>
    <mergeCell ref="T39:Y39"/>
    <mergeCell ref="T38:Y38"/>
    <mergeCell ref="Z38:AB38"/>
    <mergeCell ref="AC38:AE38"/>
    <mergeCell ref="T30:Y30"/>
    <mergeCell ref="Z30:AB30"/>
    <mergeCell ref="AC30:AE30"/>
    <mergeCell ref="R39:S39"/>
    <mergeCell ref="Z43:AB43"/>
    <mergeCell ref="C50:D50"/>
    <mergeCell ref="E50:J50"/>
    <mergeCell ref="C44:D44"/>
    <mergeCell ref="E44:J44"/>
    <mergeCell ref="K44:M44"/>
    <mergeCell ref="N44:P44"/>
    <mergeCell ref="C41:D41"/>
    <mergeCell ref="E41:J41"/>
    <mergeCell ref="K41:M41"/>
    <mergeCell ref="N41:P41"/>
    <mergeCell ref="R41:S41"/>
    <mergeCell ref="C42:D42"/>
    <mergeCell ref="E42:J42"/>
    <mergeCell ref="K42:M42"/>
    <mergeCell ref="N42:P42"/>
    <mergeCell ref="C43:D43"/>
    <mergeCell ref="K50:M50"/>
    <mergeCell ref="N50:P50"/>
    <mergeCell ref="R43:S43"/>
    <mergeCell ref="T43:Y43"/>
    <mergeCell ref="Z50:AB50"/>
    <mergeCell ref="C46:D46"/>
    <mergeCell ref="E46:J46"/>
  </mergeCells>
  <phoneticPr fontId="2"/>
  <dataValidations count="1">
    <dataValidation type="list" allowBlank="1" showInputMessage="1" showErrorMessage="1" sqref="AB1:AD1">
      <formula1>$AH$2:$AH$4</formula1>
    </dataValidation>
  </dataValidations>
  <printOptions horizontalCentered="1"/>
  <pageMargins left="0.39370078740157483" right="0.39370078740157483" top="0.39370078740157483" bottom="0.19685039370078741" header="0.31496062992125984" footer="0.31496062992125984"/>
  <pageSetup paperSize="9" scale="97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view="pageBreakPreview" zoomScaleNormal="100" zoomScaleSheetLayoutView="100" workbookViewId="0">
      <selection activeCell="E43" sqref="E43"/>
    </sheetView>
  </sheetViews>
  <sheetFormatPr defaultColWidth="9" defaultRowHeight="12.75" x14ac:dyDescent="0.15"/>
  <cols>
    <col min="1" max="1" width="3.25" style="3" bestFit="1" customWidth="1"/>
    <col min="2" max="2" width="16.125" style="3" bestFit="1" customWidth="1"/>
    <col min="3" max="4" width="5" style="3" bestFit="1" customWidth="1"/>
    <col min="5" max="5" width="35.375" style="4" bestFit="1" customWidth="1"/>
    <col min="6" max="6" width="13.875" style="4" bestFit="1" customWidth="1"/>
    <col min="7" max="7" width="20" style="4" bestFit="1" customWidth="1"/>
    <col min="8" max="8" width="2.75" style="4" bestFit="1" customWidth="1"/>
    <col min="9" max="9" width="3.25" style="4" bestFit="1" customWidth="1"/>
    <col min="10" max="12" width="2.75" style="4" bestFit="1" customWidth="1"/>
    <col min="13" max="13" width="2.75" style="4" customWidth="1"/>
    <col min="14" max="16384" width="9" style="4"/>
  </cols>
  <sheetData>
    <row r="1" spans="1:13" ht="30" customHeight="1" x14ac:dyDescent="0.15">
      <c r="A1" s="594" t="s">
        <v>85</v>
      </c>
      <c r="B1" s="594"/>
      <c r="C1" s="594"/>
      <c r="D1" s="594"/>
      <c r="E1" s="594"/>
      <c r="F1" s="594"/>
      <c r="G1" s="594"/>
      <c r="H1" s="594"/>
      <c r="I1" s="594"/>
      <c r="J1" s="594"/>
      <c r="K1" s="594"/>
      <c r="L1" s="594"/>
      <c r="M1" s="594"/>
    </row>
    <row r="2" spans="1:13" ht="14.25" customHeight="1" thickBot="1" x14ac:dyDescent="0.2">
      <c r="A2" s="595"/>
      <c r="B2" s="595"/>
      <c r="C2" s="595"/>
      <c r="D2" s="595"/>
      <c r="E2" s="595"/>
      <c r="F2" s="595"/>
      <c r="G2" s="595"/>
      <c r="H2" s="595"/>
      <c r="I2" s="595"/>
      <c r="J2" s="595"/>
      <c r="K2" s="595"/>
      <c r="L2" s="595"/>
      <c r="M2" s="595"/>
    </row>
    <row r="3" spans="1:13" ht="30" customHeight="1" thickBot="1" x14ac:dyDescent="0.2">
      <c r="A3" s="586" t="s">
        <v>116</v>
      </c>
      <c r="B3" s="587"/>
      <c r="C3" s="588">
        <f>'①活動計画書（１泊２日）'!D5</f>
        <v>0</v>
      </c>
      <c r="D3" s="588"/>
      <c r="E3" s="588"/>
      <c r="F3" s="588"/>
      <c r="G3" s="589"/>
      <c r="H3" s="590" t="s">
        <v>249</v>
      </c>
      <c r="I3" s="591"/>
      <c r="J3" s="591"/>
      <c r="K3" s="592"/>
      <c r="L3" s="590" t="s">
        <v>247</v>
      </c>
      <c r="M3" s="593"/>
    </row>
    <row r="4" spans="1:13" ht="30" customHeight="1" thickBot="1" x14ac:dyDescent="0.2">
      <c r="A4" s="610" t="s">
        <v>114</v>
      </c>
      <c r="B4" s="611"/>
      <c r="C4" s="618" t="str">
        <f>'①活動計画書（１泊２日）'!B11</f>
        <v>令和　年</v>
      </c>
      <c r="D4" s="619"/>
      <c r="E4" s="263" t="str">
        <f>'①活動計画書（１泊２日）'!E11</f>
        <v xml:space="preserve">   月　日（　）</v>
      </c>
      <c r="F4" s="620" t="str">
        <f>'①活動計画書（１泊２日）'!B13</f>
        <v>　　　　　～　月　日（　）</v>
      </c>
      <c r="G4" s="621"/>
      <c r="H4" s="608" t="s">
        <v>77</v>
      </c>
      <c r="I4" s="612" t="s">
        <v>78</v>
      </c>
      <c r="J4" s="614" t="s">
        <v>79</v>
      </c>
      <c r="K4" s="616" t="s">
        <v>80</v>
      </c>
      <c r="L4" s="608" t="s">
        <v>81</v>
      </c>
      <c r="M4" s="596" t="s">
        <v>77</v>
      </c>
    </row>
    <row r="5" spans="1:13" ht="30" customHeight="1" thickBot="1" x14ac:dyDescent="0.2">
      <c r="A5" s="64" t="s">
        <v>70</v>
      </c>
      <c r="B5" s="65" t="s">
        <v>73</v>
      </c>
      <c r="C5" s="65" t="s">
        <v>71</v>
      </c>
      <c r="D5" s="65" t="s">
        <v>72</v>
      </c>
      <c r="E5" s="65" t="s">
        <v>74</v>
      </c>
      <c r="F5" s="66" t="s">
        <v>75</v>
      </c>
      <c r="G5" s="107" t="s">
        <v>76</v>
      </c>
      <c r="H5" s="609"/>
      <c r="I5" s="613"/>
      <c r="J5" s="615"/>
      <c r="K5" s="617"/>
      <c r="L5" s="609"/>
      <c r="M5" s="597"/>
    </row>
    <row r="6" spans="1:13" ht="30" customHeight="1" x14ac:dyDescent="0.15">
      <c r="A6" s="29">
        <v>1</v>
      </c>
      <c r="B6" s="98"/>
      <c r="C6" s="106"/>
      <c r="D6" s="106"/>
      <c r="E6" s="108"/>
      <c r="F6" s="198"/>
      <c r="G6" s="11"/>
      <c r="H6" s="110"/>
      <c r="I6" s="215"/>
      <c r="J6" s="111"/>
      <c r="K6" s="112"/>
      <c r="L6" s="110"/>
      <c r="M6" s="113"/>
    </row>
    <row r="7" spans="1:13" ht="30" customHeight="1" x14ac:dyDescent="0.15">
      <c r="A7" s="30">
        <v>2</v>
      </c>
      <c r="B7" s="98"/>
      <c r="C7" s="105"/>
      <c r="D7" s="105"/>
      <c r="E7" s="108"/>
      <c r="F7" s="198"/>
      <c r="G7" s="12"/>
      <c r="H7" s="110"/>
      <c r="I7" s="215"/>
      <c r="J7" s="111"/>
      <c r="K7" s="112"/>
      <c r="L7" s="110"/>
      <c r="M7" s="113"/>
    </row>
    <row r="8" spans="1:13" ht="30" customHeight="1" x14ac:dyDescent="0.15">
      <c r="A8" s="30">
        <v>3</v>
      </c>
      <c r="B8" s="99"/>
      <c r="C8" s="105"/>
      <c r="D8" s="105"/>
      <c r="E8" s="108"/>
      <c r="F8" s="198"/>
      <c r="G8" s="12"/>
      <c r="H8" s="110"/>
      <c r="I8" s="215"/>
      <c r="J8" s="111"/>
      <c r="K8" s="112"/>
      <c r="L8" s="110"/>
      <c r="M8" s="113"/>
    </row>
    <row r="9" spans="1:13" ht="30" customHeight="1" x14ac:dyDescent="0.15">
      <c r="A9" s="30">
        <v>4</v>
      </c>
      <c r="B9" s="99"/>
      <c r="C9" s="105"/>
      <c r="D9" s="105"/>
      <c r="E9" s="108"/>
      <c r="F9" s="198"/>
      <c r="G9" s="12"/>
      <c r="H9" s="110"/>
      <c r="I9" s="215"/>
      <c r="J9" s="111"/>
      <c r="K9" s="112"/>
      <c r="L9" s="110"/>
      <c r="M9" s="113"/>
    </row>
    <row r="10" spans="1:13" ht="30" customHeight="1" x14ac:dyDescent="0.15">
      <c r="A10" s="29">
        <v>5</v>
      </c>
      <c r="B10" s="99"/>
      <c r="C10" s="105"/>
      <c r="D10" s="105"/>
      <c r="E10" s="108"/>
      <c r="F10" s="198"/>
      <c r="G10" s="12"/>
      <c r="H10" s="110"/>
      <c r="I10" s="215"/>
      <c r="J10" s="111"/>
      <c r="K10" s="112"/>
      <c r="L10" s="110"/>
      <c r="M10" s="113"/>
    </row>
    <row r="11" spans="1:13" ht="30" customHeight="1" x14ac:dyDescent="0.15">
      <c r="A11" s="30">
        <v>6</v>
      </c>
      <c r="B11" s="99"/>
      <c r="C11" s="105"/>
      <c r="D11" s="105"/>
      <c r="E11" s="108"/>
      <c r="F11" s="198"/>
      <c r="G11" s="12"/>
      <c r="H11" s="110"/>
      <c r="I11" s="215"/>
      <c r="J11" s="111"/>
      <c r="K11" s="112"/>
      <c r="L11" s="110"/>
      <c r="M11" s="113"/>
    </row>
    <row r="12" spans="1:13" ht="30" customHeight="1" x14ac:dyDescent="0.15">
      <c r="A12" s="30">
        <v>7</v>
      </c>
      <c r="B12" s="99"/>
      <c r="C12" s="105"/>
      <c r="D12" s="105"/>
      <c r="E12" s="108"/>
      <c r="F12" s="5"/>
      <c r="G12" s="12"/>
      <c r="H12" s="110"/>
      <c r="I12" s="215"/>
      <c r="J12" s="111"/>
      <c r="K12" s="112"/>
      <c r="L12" s="110"/>
      <c r="M12" s="113"/>
    </row>
    <row r="13" spans="1:13" ht="30" customHeight="1" x14ac:dyDescent="0.15">
      <c r="A13" s="30">
        <v>8</v>
      </c>
      <c r="B13" s="100"/>
      <c r="C13" s="105"/>
      <c r="D13" s="105"/>
      <c r="E13" s="108"/>
      <c r="F13" s="5"/>
      <c r="G13" s="12"/>
      <c r="H13" s="110"/>
      <c r="I13" s="215"/>
      <c r="J13" s="111"/>
      <c r="K13" s="112"/>
      <c r="L13" s="110"/>
      <c r="M13" s="113"/>
    </row>
    <row r="14" spans="1:13" ht="30" customHeight="1" x14ac:dyDescent="0.15">
      <c r="A14" s="29">
        <v>9</v>
      </c>
      <c r="B14" s="99"/>
      <c r="C14" s="105"/>
      <c r="D14" s="105"/>
      <c r="E14" s="108"/>
      <c r="F14" s="5"/>
      <c r="G14" s="12"/>
      <c r="H14" s="110"/>
      <c r="I14" s="215"/>
      <c r="J14" s="111"/>
      <c r="K14" s="112"/>
      <c r="L14" s="110"/>
      <c r="M14" s="113"/>
    </row>
    <row r="15" spans="1:13" ht="30" customHeight="1" x14ac:dyDescent="0.15">
      <c r="A15" s="30">
        <v>10</v>
      </c>
      <c r="B15" s="99"/>
      <c r="C15" s="105"/>
      <c r="D15" s="105"/>
      <c r="E15" s="108"/>
      <c r="F15" s="5"/>
      <c r="G15" s="12"/>
      <c r="H15" s="110"/>
      <c r="I15" s="215"/>
      <c r="J15" s="111"/>
      <c r="K15" s="112"/>
      <c r="L15" s="110"/>
      <c r="M15" s="113"/>
    </row>
    <row r="16" spans="1:13" ht="30" customHeight="1" x14ac:dyDescent="0.15">
      <c r="A16" s="30">
        <v>11</v>
      </c>
      <c r="B16" s="102"/>
      <c r="C16" s="105"/>
      <c r="D16" s="5"/>
      <c r="E16" s="108"/>
      <c r="F16" s="5"/>
      <c r="G16" s="12"/>
      <c r="H16" s="110"/>
      <c r="I16" s="215"/>
      <c r="J16" s="111"/>
      <c r="K16" s="112"/>
      <c r="L16" s="110"/>
      <c r="M16" s="113"/>
    </row>
    <row r="17" spans="1:13" ht="30" customHeight="1" x14ac:dyDescent="0.15">
      <c r="A17" s="30">
        <v>12</v>
      </c>
      <c r="B17" s="197"/>
      <c r="C17" s="105"/>
      <c r="D17" s="104"/>
      <c r="E17" s="108"/>
      <c r="F17" s="5"/>
      <c r="G17" s="12"/>
      <c r="H17" s="110"/>
      <c r="I17" s="215"/>
      <c r="J17" s="111"/>
      <c r="K17" s="112"/>
      <c r="L17" s="110"/>
      <c r="M17" s="113"/>
    </row>
    <row r="18" spans="1:13" ht="30" customHeight="1" x14ac:dyDescent="0.15">
      <c r="A18" s="29">
        <v>13</v>
      </c>
      <c r="B18" s="101"/>
      <c r="C18" s="105"/>
      <c r="D18" s="104"/>
      <c r="E18" s="108"/>
      <c r="F18" s="5"/>
      <c r="G18" s="12"/>
      <c r="H18" s="110"/>
      <c r="I18" s="215"/>
      <c r="J18" s="111"/>
      <c r="K18" s="112"/>
      <c r="L18" s="110"/>
      <c r="M18" s="113"/>
    </row>
    <row r="19" spans="1:13" ht="30" customHeight="1" x14ac:dyDescent="0.15">
      <c r="A19" s="30">
        <v>14</v>
      </c>
      <c r="B19" s="101"/>
      <c r="C19" s="105"/>
      <c r="D19" s="104"/>
      <c r="E19" s="108"/>
      <c r="F19" s="5"/>
      <c r="G19" s="12"/>
      <c r="H19" s="110"/>
      <c r="I19" s="215"/>
      <c r="J19" s="111"/>
      <c r="K19" s="112"/>
      <c r="L19" s="110"/>
      <c r="M19" s="113"/>
    </row>
    <row r="20" spans="1:13" ht="30" customHeight="1" x14ac:dyDescent="0.15">
      <c r="A20" s="30">
        <v>15</v>
      </c>
      <c r="B20" s="103"/>
      <c r="C20" s="104"/>
      <c r="D20" s="104"/>
      <c r="E20" s="108"/>
      <c r="F20" s="199"/>
      <c r="G20" s="12"/>
      <c r="H20" s="110"/>
      <c r="I20" s="215"/>
      <c r="J20" s="111"/>
      <c r="K20" s="112"/>
      <c r="L20" s="110"/>
      <c r="M20" s="113"/>
    </row>
    <row r="21" spans="1:13" ht="30" customHeight="1" x14ac:dyDescent="0.15">
      <c r="A21" s="30">
        <v>16</v>
      </c>
      <c r="B21" s="103"/>
      <c r="C21" s="104"/>
      <c r="D21" s="104"/>
      <c r="E21" s="109"/>
      <c r="F21" s="5"/>
      <c r="G21" s="12"/>
      <c r="H21" s="110"/>
      <c r="I21" s="215"/>
      <c r="J21" s="111"/>
      <c r="K21" s="112"/>
      <c r="L21" s="110"/>
      <c r="M21" s="113"/>
    </row>
    <row r="22" spans="1:13" ht="30" customHeight="1" x14ac:dyDescent="0.15">
      <c r="A22" s="29">
        <v>17</v>
      </c>
      <c r="B22" s="104"/>
      <c r="C22" s="104"/>
      <c r="D22" s="104"/>
      <c r="E22" s="109"/>
      <c r="F22" s="5"/>
      <c r="G22" s="12"/>
      <c r="H22" s="110"/>
      <c r="I22" s="215"/>
      <c r="J22" s="111"/>
      <c r="K22" s="112"/>
      <c r="L22" s="110"/>
      <c r="M22" s="113"/>
    </row>
    <row r="23" spans="1:13" ht="30" customHeight="1" x14ac:dyDescent="0.15">
      <c r="A23" s="30">
        <v>18</v>
      </c>
      <c r="B23" s="8"/>
      <c r="C23" s="8"/>
      <c r="D23" s="8"/>
      <c r="E23" s="9"/>
      <c r="F23" s="9"/>
      <c r="G23" s="12"/>
      <c r="H23" s="114"/>
      <c r="I23" s="115"/>
      <c r="J23" s="116"/>
      <c r="K23" s="117"/>
      <c r="L23" s="114"/>
      <c r="M23" s="118"/>
    </row>
    <row r="24" spans="1:13" ht="30" customHeight="1" x14ac:dyDescent="0.15">
      <c r="A24" s="30">
        <v>19</v>
      </c>
      <c r="B24" s="5"/>
      <c r="C24" s="5"/>
      <c r="D24" s="5"/>
      <c r="E24" s="6"/>
      <c r="F24" s="6"/>
      <c r="G24" s="12"/>
      <c r="H24" s="114"/>
      <c r="I24" s="115"/>
      <c r="J24" s="116"/>
      <c r="K24" s="117"/>
      <c r="L24" s="114"/>
      <c r="M24" s="118"/>
    </row>
    <row r="25" spans="1:13" ht="30" customHeight="1" x14ac:dyDescent="0.15">
      <c r="A25" s="30">
        <v>20</v>
      </c>
      <c r="B25" s="5"/>
      <c r="C25" s="5"/>
      <c r="D25" s="5"/>
      <c r="E25" s="6"/>
      <c r="F25" s="6"/>
      <c r="G25" s="12"/>
      <c r="H25" s="114"/>
      <c r="I25" s="115"/>
      <c r="J25" s="116"/>
      <c r="K25" s="117"/>
      <c r="L25" s="114"/>
      <c r="M25" s="118"/>
    </row>
    <row r="26" spans="1:13" ht="30" customHeight="1" x14ac:dyDescent="0.15">
      <c r="A26" s="29">
        <v>21</v>
      </c>
      <c r="B26" s="5"/>
      <c r="C26" s="5"/>
      <c r="D26" s="5"/>
      <c r="E26" s="6"/>
      <c r="F26" s="6"/>
      <c r="G26" s="12"/>
      <c r="H26" s="114"/>
      <c r="I26" s="115"/>
      <c r="J26" s="116"/>
      <c r="K26" s="117"/>
      <c r="L26" s="114"/>
      <c r="M26" s="118"/>
    </row>
    <row r="27" spans="1:13" ht="30" customHeight="1" x14ac:dyDescent="0.15">
      <c r="A27" s="30">
        <v>22</v>
      </c>
      <c r="B27" s="5"/>
      <c r="C27" s="5"/>
      <c r="D27" s="5"/>
      <c r="E27" s="6"/>
      <c r="F27" s="6"/>
      <c r="G27" s="12"/>
      <c r="H27" s="114"/>
      <c r="I27" s="115"/>
      <c r="J27" s="116"/>
      <c r="K27" s="117"/>
      <c r="L27" s="114"/>
      <c r="M27" s="118"/>
    </row>
    <row r="28" spans="1:13" ht="30" customHeight="1" x14ac:dyDescent="0.15">
      <c r="A28" s="30">
        <v>23</v>
      </c>
      <c r="B28" s="5"/>
      <c r="C28" s="5"/>
      <c r="D28" s="5"/>
      <c r="E28" s="6"/>
      <c r="F28" s="6"/>
      <c r="G28" s="12"/>
      <c r="H28" s="114"/>
      <c r="I28" s="115"/>
      <c r="J28" s="116"/>
      <c r="K28" s="117"/>
      <c r="L28" s="114"/>
      <c r="M28" s="118"/>
    </row>
    <row r="29" spans="1:13" ht="30" customHeight="1" x14ac:dyDescent="0.15">
      <c r="A29" s="30">
        <v>24</v>
      </c>
      <c r="B29" s="5"/>
      <c r="C29" s="5"/>
      <c r="D29" s="5"/>
      <c r="E29" s="6"/>
      <c r="F29" s="6"/>
      <c r="G29" s="12"/>
      <c r="H29" s="114"/>
      <c r="I29" s="115"/>
      <c r="J29" s="116"/>
      <c r="K29" s="117"/>
      <c r="L29" s="114"/>
      <c r="M29" s="118"/>
    </row>
    <row r="30" spans="1:13" ht="30" customHeight="1" x14ac:dyDescent="0.15">
      <c r="A30" s="29">
        <v>25</v>
      </c>
      <c r="B30" s="5"/>
      <c r="C30" s="5"/>
      <c r="D30" s="5"/>
      <c r="E30" s="6"/>
      <c r="F30" s="6"/>
      <c r="G30" s="12"/>
      <c r="H30" s="114"/>
      <c r="I30" s="115"/>
      <c r="J30" s="116"/>
      <c r="K30" s="117"/>
      <c r="L30" s="114"/>
      <c r="M30" s="118"/>
    </row>
    <row r="31" spans="1:13" ht="30" customHeight="1" x14ac:dyDescent="0.15">
      <c r="A31" s="30">
        <v>26</v>
      </c>
      <c r="B31" s="5"/>
      <c r="C31" s="5"/>
      <c r="D31" s="5"/>
      <c r="E31" s="6"/>
      <c r="F31" s="6"/>
      <c r="G31" s="12"/>
      <c r="H31" s="114"/>
      <c r="I31" s="115"/>
      <c r="J31" s="116"/>
      <c r="K31" s="117"/>
      <c r="L31" s="114"/>
      <c r="M31" s="118"/>
    </row>
    <row r="32" spans="1:13" ht="16.149999999999999" customHeight="1" x14ac:dyDescent="0.15">
      <c r="A32" s="30">
        <v>27</v>
      </c>
      <c r="B32" s="5"/>
      <c r="C32" s="5"/>
      <c r="D32" s="5"/>
      <c r="E32" s="6"/>
      <c r="F32" s="6"/>
      <c r="G32" s="12"/>
      <c r="H32" s="114"/>
      <c r="I32" s="115"/>
      <c r="J32" s="116"/>
      <c r="K32" s="117"/>
      <c r="L32" s="114"/>
      <c r="M32" s="118"/>
    </row>
    <row r="33" spans="1:13" ht="16.149999999999999" customHeight="1" x14ac:dyDescent="0.15">
      <c r="A33" s="30">
        <v>28</v>
      </c>
      <c r="B33" s="5"/>
      <c r="C33" s="5"/>
      <c r="D33" s="5"/>
      <c r="E33" s="6"/>
      <c r="F33" s="6"/>
      <c r="G33" s="12"/>
      <c r="H33" s="114"/>
      <c r="I33" s="115"/>
      <c r="J33" s="116"/>
      <c r="K33" s="117"/>
      <c r="L33" s="114"/>
      <c r="M33" s="118"/>
    </row>
    <row r="34" spans="1:13" ht="15.6" customHeight="1" x14ac:dyDescent="0.15">
      <c r="A34" s="29">
        <v>29</v>
      </c>
      <c r="B34" s="5"/>
      <c r="C34" s="5"/>
      <c r="D34" s="5"/>
      <c r="E34" s="6"/>
      <c r="F34" s="6"/>
      <c r="G34" s="12"/>
      <c r="H34" s="114"/>
      <c r="I34" s="115"/>
      <c r="J34" s="116"/>
      <c r="K34" s="117"/>
      <c r="L34" s="114"/>
      <c r="M34" s="118"/>
    </row>
    <row r="35" spans="1:13" ht="18.600000000000001" customHeight="1" thickBot="1" x14ac:dyDescent="0.2">
      <c r="A35" s="30">
        <v>30</v>
      </c>
      <c r="B35" s="7"/>
      <c r="C35" s="7"/>
      <c r="D35" s="7"/>
      <c r="E35" s="10"/>
      <c r="F35" s="10"/>
      <c r="G35" s="23"/>
      <c r="H35" s="119"/>
      <c r="I35" s="120"/>
      <c r="J35" s="121"/>
      <c r="K35" s="122"/>
      <c r="L35" s="119"/>
      <c r="M35" s="123"/>
    </row>
    <row r="36" spans="1:13" ht="18" customHeight="1" x14ac:dyDescent="0.15">
      <c r="A36" s="136" t="s">
        <v>82</v>
      </c>
      <c r="B36" s="598" t="s">
        <v>83</v>
      </c>
      <c r="C36" s="598"/>
      <c r="D36" s="598"/>
      <c r="E36" s="598"/>
      <c r="F36" s="599"/>
      <c r="G36" s="600" t="s">
        <v>34</v>
      </c>
      <c r="H36" s="602">
        <f t="shared" ref="H36:M36" si="0">COUNTIF(H6:H35,"○")</f>
        <v>0</v>
      </c>
      <c r="I36" s="602">
        <f t="shared" ref="I36" si="1">COUNTIF(I6:I35,"○")</f>
        <v>0</v>
      </c>
      <c r="J36" s="604">
        <f t="shared" si="0"/>
        <v>0</v>
      </c>
      <c r="K36" s="606">
        <f t="shared" si="0"/>
        <v>0</v>
      </c>
      <c r="L36" s="602">
        <f t="shared" si="0"/>
        <v>0</v>
      </c>
      <c r="M36" s="606">
        <f t="shared" si="0"/>
        <v>0</v>
      </c>
    </row>
    <row r="37" spans="1:13" ht="15" customHeight="1" thickBot="1" x14ac:dyDescent="0.2">
      <c r="A37" s="137" t="s">
        <v>82</v>
      </c>
      <c r="B37" s="334" t="s">
        <v>84</v>
      </c>
      <c r="C37" s="334"/>
      <c r="D37" s="334"/>
      <c r="E37" s="334"/>
      <c r="F37" s="629"/>
      <c r="G37" s="601"/>
      <c r="H37" s="603"/>
      <c r="I37" s="603"/>
      <c r="J37" s="605"/>
      <c r="K37" s="607"/>
      <c r="L37" s="603"/>
      <c r="M37" s="607"/>
    </row>
    <row r="38" spans="1:13" ht="30" customHeight="1" x14ac:dyDescent="0.15">
      <c r="A38" s="594" t="s">
        <v>85</v>
      </c>
      <c r="B38" s="594"/>
      <c r="C38" s="594"/>
      <c r="D38" s="594"/>
      <c r="E38" s="594"/>
      <c r="F38" s="594"/>
      <c r="G38" s="594"/>
      <c r="H38" s="594"/>
      <c r="I38" s="594"/>
      <c r="J38" s="594"/>
      <c r="K38" s="594"/>
      <c r="L38" s="594"/>
      <c r="M38" s="594"/>
    </row>
    <row r="39" spans="1:13" ht="13.5" thickBot="1" x14ac:dyDescent="0.2">
      <c r="A39" s="630"/>
      <c r="B39" s="630"/>
      <c r="C39" s="630"/>
      <c r="D39" s="630"/>
      <c r="E39" s="630"/>
      <c r="F39" s="630"/>
      <c r="G39" s="630"/>
      <c r="H39" s="630"/>
      <c r="I39" s="630"/>
      <c r="J39" s="630"/>
      <c r="K39" s="630"/>
      <c r="L39" s="630"/>
      <c r="M39" s="630"/>
    </row>
    <row r="40" spans="1:13" ht="30" customHeight="1" thickBot="1" x14ac:dyDescent="0.2">
      <c r="A40" s="586" t="s">
        <v>116</v>
      </c>
      <c r="B40" s="587"/>
      <c r="C40" s="622">
        <f>C3</f>
        <v>0</v>
      </c>
      <c r="D40" s="622"/>
      <c r="E40" s="622"/>
      <c r="F40" s="622"/>
      <c r="G40" s="623"/>
      <c r="H40" s="624" t="str">
        <f>H3</f>
        <v>初　日</v>
      </c>
      <c r="I40" s="625"/>
      <c r="J40" s="625"/>
      <c r="K40" s="626"/>
      <c r="L40" s="627" t="str">
        <f>L3</f>
        <v>２日目</v>
      </c>
      <c r="M40" s="628"/>
    </row>
    <row r="41" spans="1:13" ht="30" customHeight="1" thickBot="1" x14ac:dyDescent="0.2">
      <c r="A41" s="610" t="s">
        <v>114</v>
      </c>
      <c r="B41" s="611"/>
      <c r="C41" s="618" t="str">
        <f>'①活動計画書（１泊２日）'!B11</f>
        <v>令和　年</v>
      </c>
      <c r="D41" s="619"/>
      <c r="E41" s="263" t="str">
        <f>'①活動計画書（１泊２日）'!E11</f>
        <v xml:space="preserve">   月　日（　）</v>
      </c>
      <c r="F41" s="620" t="str">
        <f>'①活動計画書（１泊２日）'!B13</f>
        <v>　　　　　～　月　日（　）</v>
      </c>
      <c r="G41" s="621"/>
      <c r="H41" s="608" t="s">
        <v>77</v>
      </c>
      <c r="I41" s="612" t="s">
        <v>78</v>
      </c>
      <c r="J41" s="614" t="s">
        <v>79</v>
      </c>
      <c r="K41" s="616" t="s">
        <v>80</v>
      </c>
      <c r="L41" s="608" t="s">
        <v>81</v>
      </c>
      <c r="M41" s="596" t="s">
        <v>77</v>
      </c>
    </row>
    <row r="42" spans="1:13" ht="30" customHeight="1" thickBot="1" x14ac:dyDescent="0.2">
      <c r="A42" s="64" t="s">
        <v>70</v>
      </c>
      <c r="B42" s="65" t="s">
        <v>73</v>
      </c>
      <c r="C42" s="65" t="s">
        <v>71</v>
      </c>
      <c r="D42" s="65" t="s">
        <v>72</v>
      </c>
      <c r="E42" s="65" t="s">
        <v>74</v>
      </c>
      <c r="F42" s="66" t="s">
        <v>75</v>
      </c>
      <c r="G42" s="67" t="s">
        <v>76</v>
      </c>
      <c r="H42" s="609"/>
      <c r="I42" s="613"/>
      <c r="J42" s="615"/>
      <c r="K42" s="617"/>
      <c r="L42" s="609"/>
      <c r="M42" s="597"/>
    </row>
    <row r="43" spans="1:13" ht="30" customHeight="1" x14ac:dyDescent="0.15">
      <c r="A43" s="29">
        <v>31</v>
      </c>
      <c r="B43" s="8"/>
      <c r="C43" s="8"/>
      <c r="D43" s="8"/>
      <c r="E43" s="9"/>
      <c r="F43" s="9"/>
      <c r="G43" s="11"/>
      <c r="H43" s="24"/>
      <c r="I43" s="25"/>
      <c r="J43" s="26"/>
      <c r="K43" s="27"/>
      <c r="L43" s="24"/>
      <c r="M43" s="28"/>
    </row>
    <row r="44" spans="1:13" ht="30" customHeight="1" x14ac:dyDescent="0.15">
      <c r="A44" s="30">
        <v>32</v>
      </c>
      <c r="B44" s="5"/>
      <c r="C44" s="5"/>
      <c r="D44" s="5"/>
      <c r="E44" s="6"/>
      <c r="F44" s="6"/>
      <c r="G44" s="12"/>
      <c r="H44" s="15"/>
      <c r="I44" s="13"/>
      <c r="J44" s="14"/>
      <c r="K44" s="16"/>
      <c r="L44" s="15"/>
      <c r="M44" s="17"/>
    </row>
    <row r="45" spans="1:13" ht="30" customHeight="1" x14ac:dyDescent="0.15">
      <c r="A45" s="30">
        <v>33</v>
      </c>
      <c r="B45" s="5"/>
      <c r="C45" s="5"/>
      <c r="D45" s="5"/>
      <c r="E45" s="6"/>
      <c r="F45" s="6"/>
      <c r="G45" s="12"/>
      <c r="H45" s="15"/>
      <c r="I45" s="13"/>
      <c r="J45" s="14"/>
      <c r="K45" s="16"/>
      <c r="L45" s="15"/>
      <c r="M45" s="17"/>
    </row>
    <row r="46" spans="1:13" ht="30" customHeight="1" x14ac:dyDescent="0.15">
      <c r="A46" s="30">
        <v>34</v>
      </c>
      <c r="B46" s="5"/>
      <c r="C46" s="5"/>
      <c r="D46" s="5"/>
      <c r="E46" s="6"/>
      <c r="F46" s="6"/>
      <c r="G46" s="12"/>
      <c r="H46" s="15"/>
      <c r="I46" s="13"/>
      <c r="J46" s="14"/>
      <c r="K46" s="16"/>
      <c r="L46" s="15"/>
      <c r="M46" s="17"/>
    </row>
    <row r="47" spans="1:13" ht="30" customHeight="1" x14ac:dyDescent="0.15">
      <c r="A47" s="30">
        <v>35</v>
      </c>
      <c r="B47" s="5"/>
      <c r="C47" s="5"/>
      <c r="D47" s="5"/>
      <c r="E47" s="6"/>
      <c r="F47" s="6"/>
      <c r="G47" s="12"/>
      <c r="H47" s="15"/>
      <c r="I47" s="13"/>
      <c r="J47" s="14"/>
      <c r="K47" s="16"/>
      <c r="L47" s="15"/>
      <c r="M47" s="17"/>
    </row>
    <row r="48" spans="1:13" ht="30" customHeight="1" x14ac:dyDescent="0.15">
      <c r="A48" s="30">
        <v>36</v>
      </c>
      <c r="B48" s="5"/>
      <c r="C48" s="5"/>
      <c r="D48" s="5"/>
      <c r="E48" s="6"/>
      <c r="F48" s="6"/>
      <c r="G48" s="12"/>
      <c r="H48" s="15"/>
      <c r="I48" s="13"/>
      <c r="J48" s="14"/>
      <c r="K48" s="16"/>
      <c r="L48" s="15"/>
      <c r="M48" s="17"/>
    </row>
    <row r="49" spans="1:13" ht="30" customHeight="1" x14ac:dyDescent="0.15">
      <c r="A49" s="30">
        <v>37</v>
      </c>
      <c r="B49" s="5"/>
      <c r="C49" s="5"/>
      <c r="D49" s="5"/>
      <c r="E49" s="6"/>
      <c r="F49" s="6"/>
      <c r="G49" s="12"/>
      <c r="H49" s="15"/>
      <c r="I49" s="13"/>
      <c r="J49" s="14"/>
      <c r="K49" s="16"/>
      <c r="L49" s="15"/>
      <c r="M49" s="17"/>
    </row>
    <row r="50" spans="1:13" ht="30" customHeight="1" x14ac:dyDescent="0.15">
      <c r="A50" s="30">
        <v>38</v>
      </c>
      <c r="B50" s="5"/>
      <c r="C50" s="5"/>
      <c r="D50" s="5"/>
      <c r="E50" s="6"/>
      <c r="F50" s="6"/>
      <c r="G50" s="12"/>
      <c r="H50" s="15"/>
      <c r="I50" s="13"/>
      <c r="J50" s="14"/>
      <c r="K50" s="16"/>
      <c r="L50" s="15"/>
      <c r="M50" s="17"/>
    </row>
    <row r="51" spans="1:13" ht="30" customHeight="1" x14ac:dyDescent="0.15">
      <c r="A51" s="30">
        <v>39</v>
      </c>
      <c r="B51" s="5"/>
      <c r="C51" s="5"/>
      <c r="D51" s="5"/>
      <c r="E51" s="6"/>
      <c r="F51" s="6"/>
      <c r="G51" s="12"/>
      <c r="H51" s="15"/>
      <c r="I51" s="13"/>
      <c r="J51" s="14"/>
      <c r="K51" s="16"/>
      <c r="L51" s="15"/>
      <c r="M51" s="17"/>
    </row>
    <row r="52" spans="1:13" ht="30" customHeight="1" x14ac:dyDescent="0.15">
      <c r="A52" s="30">
        <v>40</v>
      </c>
      <c r="B52" s="5"/>
      <c r="C52" s="5"/>
      <c r="D52" s="5"/>
      <c r="E52" s="6"/>
      <c r="F52" s="6"/>
      <c r="G52" s="12"/>
      <c r="H52" s="15"/>
      <c r="I52" s="13"/>
      <c r="J52" s="14"/>
      <c r="K52" s="16"/>
      <c r="L52" s="15"/>
      <c r="M52" s="17"/>
    </row>
    <row r="53" spans="1:13" ht="30" customHeight="1" x14ac:dyDescent="0.15">
      <c r="A53" s="30">
        <v>41</v>
      </c>
      <c r="B53" s="5"/>
      <c r="C53" s="5"/>
      <c r="D53" s="5"/>
      <c r="E53" s="6"/>
      <c r="F53" s="6"/>
      <c r="G53" s="12"/>
      <c r="H53" s="15"/>
      <c r="I53" s="13"/>
      <c r="J53" s="14"/>
      <c r="K53" s="16"/>
      <c r="L53" s="15"/>
      <c r="M53" s="17"/>
    </row>
    <row r="54" spans="1:13" ht="30" customHeight="1" x14ac:dyDescent="0.15">
      <c r="A54" s="30">
        <v>42</v>
      </c>
      <c r="B54" s="5"/>
      <c r="C54" s="5"/>
      <c r="D54" s="5"/>
      <c r="E54" s="6"/>
      <c r="F54" s="6"/>
      <c r="G54" s="12"/>
      <c r="H54" s="15"/>
      <c r="I54" s="13"/>
      <c r="J54" s="14"/>
      <c r="K54" s="16"/>
      <c r="L54" s="15"/>
      <c r="M54" s="17"/>
    </row>
    <row r="55" spans="1:13" ht="30" customHeight="1" x14ac:dyDescent="0.15">
      <c r="A55" s="30">
        <v>43</v>
      </c>
      <c r="B55" s="5"/>
      <c r="C55" s="5"/>
      <c r="D55" s="5"/>
      <c r="E55" s="6"/>
      <c r="F55" s="6"/>
      <c r="G55" s="12"/>
      <c r="H55" s="15"/>
      <c r="I55" s="13"/>
      <c r="J55" s="14"/>
      <c r="K55" s="16"/>
      <c r="L55" s="15"/>
      <c r="M55" s="17"/>
    </row>
    <row r="56" spans="1:13" ht="30" customHeight="1" x14ac:dyDescent="0.15">
      <c r="A56" s="30">
        <v>44</v>
      </c>
      <c r="B56" s="5"/>
      <c r="C56" s="5"/>
      <c r="D56" s="5"/>
      <c r="E56" s="6"/>
      <c r="F56" s="6"/>
      <c r="G56" s="12"/>
      <c r="H56" s="15"/>
      <c r="I56" s="13"/>
      <c r="J56" s="14"/>
      <c r="K56" s="16"/>
      <c r="L56" s="15"/>
      <c r="M56" s="17"/>
    </row>
    <row r="57" spans="1:13" ht="30" customHeight="1" x14ac:dyDescent="0.15">
      <c r="A57" s="30">
        <v>45</v>
      </c>
      <c r="B57" s="5"/>
      <c r="C57" s="5"/>
      <c r="D57" s="5"/>
      <c r="E57" s="6"/>
      <c r="F57" s="6"/>
      <c r="G57" s="12"/>
      <c r="H57" s="15"/>
      <c r="I57" s="13"/>
      <c r="J57" s="14"/>
      <c r="K57" s="16"/>
      <c r="L57" s="15"/>
      <c r="M57" s="17"/>
    </row>
    <row r="58" spans="1:13" ht="30" customHeight="1" x14ac:dyDescent="0.15">
      <c r="A58" s="30">
        <v>46</v>
      </c>
      <c r="B58" s="5"/>
      <c r="C58" s="5"/>
      <c r="D58" s="5"/>
      <c r="E58" s="6"/>
      <c r="F58" s="6"/>
      <c r="G58" s="12"/>
      <c r="H58" s="15"/>
      <c r="I58" s="13"/>
      <c r="J58" s="14"/>
      <c r="K58" s="16"/>
      <c r="L58" s="15"/>
      <c r="M58" s="17"/>
    </row>
    <row r="59" spans="1:13" ht="30" customHeight="1" x14ac:dyDescent="0.15">
      <c r="A59" s="30">
        <v>47</v>
      </c>
      <c r="B59" s="5"/>
      <c r="C59" s="5"/>
      <c r="D59" s="5"/>
      <c r="E59" s="6"/>
      <c r="F59" s="6"/>
      <c r="G59" s="12"/>
      <c r="H59" s="15"/>
      <c r="I59" s="13"/>
      <c r="J59" s="14"/>
      <c r="K59" s="16"/>
      <c r="L59" s="15"/>
      <c r="M59" s="17"/>
    </row>
    <row r="60" spans="1:13" ht="30" customHeight="1" x14ac:dyDescent="0.15">
      <c r="A60" s="30">
        <v>48</v>
      </c>
      <c r="B60" s="5"/>
      <c r="C60" s="5"/>
      <c r="D60" s="5"/>
      <c r="E60" s="6"/>
      <c r="F60" s="6"/>
      <c r="G60" s="12"/>
      <c r="H60" s="15"/>
      <c r="I60" s="13"/>
      <c r="J60" s="14"/>
      <c r="K60" s="16"/>
      <c r="L60" s="15"/>
      <c r="M60" s="17"/>
    </row>
    <row r="61" spans="1:13" ht="30" customHeight="1" x14ac:dyDescent="0.15">
      <c r="A61" s="30">
        <v>49</v>
      </c>
      <c r="B61" s="5"/>
      <c r="C61" s="5"/>
      <c r="D61" s="5"/>
      <c r="E61" s="6"/>
      <c r="F61" s="6"/>
      <c r="G61" s="12"/>
      <c r="H61" s="15"/>
      <c r="I61" s="13"/>
      <c r="J61" s="14"/>
      <c r="K61" s="16"/>
      <c r="L61" s="15"/>
      <c r="M61" s="17"/>
    </row>
    <row r="62" spans="1:13" ht="30" customHeight="1" x14ac:dyDescent="0.15">
      <c r="A62" s="30">
        <v>50</v>
      </c>
      <c r="B62" s="5"/>
      <c r="C62" s="5"/>
      <c r="D62" s="5"/>
      <c r="E62" s="6"/>
      <c r="F62" s="6"/>
      <c r="G62" s="12"/>
      <c r="H62" s="15"/>
      <c r="I62" s="13"/>
      <c r="J62" s="14"/>
      <c r="K62" s="16"/>
      <c r="L62" s="15"/>
      <c r="M62" s="17"/>
    </row>
    <row r="63" spans="1:13" ht="30" customHeight="1" x14ac:dyDescent="0.15">
      <c r="A63" s="30">
        <v>51</v>
      </c>
      <c r="B63" s="5"/>
      <c r="C63" s="5"/>
      <c r="D63" s="5"/>
      <c r="E63" s="6"/>
      <c r="F63" s="6"/>
      <c r="G63" s="12"/>
      <c r="H63" s="15"/>
      <c r="I63" s="13"/>
      <c r="J63" s="14"/>
      <c r="K63" s="16"/>
      <c r="L63" s="15"/>
      <c r="M63" s="17"/>
    </row>
    <row r="64" spans="1:13" ht="30" customHeight="1" x14ac:dyDescent="0.15">
      <c r="A64" s="30">
        <v>52</v>
      </c>
      <c r="B64" s="5"/>
      <c r="C64" s="5"/>
      <c r="D64" s="5"/>
      <c r="E64" s="6"/>
      <c r="F64" s="6"/>
      <c r="G64" s="12"/>
      <c r="H64" s="15"/>
      <c r="I64" s="13"/>
      <c r="J64" s="14"/>
      <c r="K64" s="16"/>
      <c r="L64" s="15"/>
      <c r="M64" s="17"/>
    </row>
    <row r="65" spans="1:13" ht="30" customHeight="1" x14ac:dyDescent="0.15">
      <c r="A65" s="30">
        <v>53</v>
      </c>
      <c r="B65" s="5"/>
      <c r="C65" s="5"/>
      <c r="D65" s="5"/>
      <c r="E65" s="6"/>
      <c r="F65" s="6"/>
      <c r="G65" s="12"/>
      <c r="H65" s="15"/>
      <c r="I65" s="13"/>
      <c r="J65" s="14"/>
      <c r="K65" s="16"/>
      <c r="L65" s="15"/>
      <c r="M65" s="17"/>
    </row>
    <row r="66" spans="1:13" ht="30" customHeight="1" x14ac:dyDescent="0.15">
      <c r="A66" s="30">
        <v>54</v>
      </c>
      <c r="B66" s="5"/>
      <c r="C66" s="5"/>
      <c r="D66" s="5"/>
      <c r="E66" s="6"/>
      <c r="F66" s="6"/>
      <c r="G66" s="12"/>
      <c r="H66" s="15"/>
      <c r="I66" s="13"/>
      <c r="J66" s="14"/>
      <c r="K66" s="16"/>
      <c r="L66" s="15"/>
      <c r="M66" s="17"/>
    </row>
    <row r="67" spans="1:13" ht="30" customHeight="1" x14ac:dyDescent="0.15">
      <c r="A67" s="30">
        <v>55</v>
      </c>
      <c r="B67" s="5"/>
      <c r="C67" s="5"/>
      <c r="D67" s="5"/>
      <c r="E67" s="6"/>
      <c r="F67" s="6"/>
      <c r="G67" s="12"/>
      <c r="H67" s="15"/>
      <c r="I67" s="13"/>
      <c r="J67" s="14"/>
      <c r="K67" s="16"/>
      <c r="L67" s="15"/>
      <c r="M67" s="17"/>
    </row>
    <row r="68" spans="1:13" ht="30" customHeight="1" x14ac:dyDescent="0.15">
      <c r="A68" s="30">
        <v>56</v>
      </c>
      <c r="B68" s="5"/>
      <c r="C68" s="5"/>
      <c r="D68" s="5"/>
      <c r="E68" s="6"/>
      <c r="F68" s="6"/>
      <c r="G68" s="12"/>
      <c r="H68" s="15"/>
      <c r="I68" s="13"/>
      <c r="J68" s="14"/>
      <c r="K68" s="16"/>
      <c r="L68" s="15"/>
      <c r="M68" s="17"/>
    </row>
    <row r="69" spans="1:13" ht="30" customHeight="1" x14ac:dyDescent="0.15">
      <c r="A69" s="30">
        <v>57</v>
      </c>
      <c r="B69" s="5"/>
      <c r="C69" s="5"/>
      <c r="D69" s="5"/>
      <c r="E69" s="6"/>
      <c r="F69" s="6"/>
      <c r="G69" s="12"/>
      <c r="H69" s="15"/>
      <c r="I69" s="13"/>
      <c r="J69" s="14"/>
      <c r="K69" s="16"/>
      <c r="L69" s="15"/>
      <c r="M69" s="17"/>
    </row>
    <row r="70" spans="1:13" ht="30" customHeight="1" x14ac:dyDescent="0.15">
      <c r="A70" s="30">
        <v>58</v>
      </c>
      <c r="B70" s="5"/>
      <c r="C70" s="5"/>
      <c r="D70" s="5"/>
      <c r="E70" s="6"/>
      <c r="F70" s="6"/>
      <c r="G70" s="12"/>
      <c r="H70" s="15"/>
      <c r="I70" s="13"/>
      <c r="J70" s="14"/>
      <c r="K70" s="16"/>
      <c r="L70" s="15"/>
      <c r="M70" s="17"/>
    </row>
    <row r="71" spans="1:13" ht="30" customHeight="1" x14ac:dyDescent="0.15">
      <c r="A71" s="30">
        <v>59</v>
      </c>
      <c r="B71" s="5"/>
      <c r="C71" s="5"/>
      <c r="D71" s="5"/>
      <c r="E71" s="6"/>
      <c r="F71" s="6"/>
      <c r="G71" s="12"/>
      <c r="H71" s="15"/>
      <c r="I71" s="13"/>
      <c r="J71" s="14"/>
      <c r="K71" s="16"/>
      <c r="L71" s="15"/>
      <c r="M71" s="17"/>
    </row>
    <row r="72" spans="1:13" ht="30" customHeight="1" thickBot="1" x14ac:dyDescent="0.2">
      <c r="A72" s="31">
        <v>60</v>
      </c>
      <c r="B72" s="7"/>
      <c r="C72" s="7"/>
      <c r="D72" s="7"/>
      <c r="E72" s="10"/>
      <c r="F72" s="10"/>
      <c r="G72" s="23"/>
      <c r="H72" s="18"/>
      <c r="I72" s="19"/>
      <c r="J72" s="20"/>
      <c r="K72" s="21"/>
      <c r="L72" s="18"/>
      <c r="M72" s="22"/>
    </row>
    <row r="73" spans="1:13" ht="15" customHeight="1" x14ac:dyDescent="0.15">
      <c r="A73" s="136" t="s">
        <v>82</v>
      </c>
      <c r="B73" s="598" t="s">
        <v>83</v>
      </c>
      <c r="C73" s="598"/>
      <c r="D73" s="598"/>
      <c r="E73" s="598"/>
      <c r="F73" s="599"/>
      <c r="G73" s="600" t="s">
        <v>34</v>
      </c>
      <c r="H73" s="602">
        <f t="shared" ref="H73" si="2">COUNTIF(H43:H72,"○")</f>
        <v>0</v>
      </c>
      <c r="I73" s="631">
        <f t="shared" ref="I73" si="3">COUNTIF(I43:I72,"○")</f>
        <v>0</v>
      </c>
      <c r="J73" s="604">
        <f t="shared" ref="J73" si="4">COUNTIF(J43:J72,"○")</f>
        <v>0</v>
      </c>
      <c r="K73" s="606">
        <f t="shared" ref="K73" si="5">COUNTIF(K43:K72,"○")</f>
        <v>0</v>
      </c>
      <c r="L73" s="602">
        <f t="shared" ref="L73" si="6">COUNTIF(L43:L72,"○")</f>
        <v>0</v>
      </c>
      <c r="M73" s="606">
        <f t="shared" ref="M73" si="7">COUNTIF(M43:M72,"○")</f>
        <v>0</v>
      </c>
    </row>
    <row r="74" spans="1:13" ht="15" customHeight="1" thickBot="1" x14ac:dyDescent="0.2">
      <c r="A74" s="137" t="s">
        <v>82</v>
      </c>
      <c r="B74" s="334" t="s">
        <v>84</v>
      </c>
      <c r="C74" s="334"/>
      <c r="D74" s="334"/>
      <c r="E74" s="334"/>
      <c r="F74" s="629"/>
      <c r="G74" s="601"/>
      <c r="H74" s="603"/>
      <c r="I74" s="632"/>
      <c r="J74" s="605"/>
      <c r="K74" s="607"/>
      <c r="L74" s="603"/>
      <c r="M74" s="607"/>
    </row>
  </sheetData>
  <mergeCells count="47">
    <mergeCell ref="M36:M37"/>
    <mergeCell ref="B37:F37"/>
    <mergeCell ref="A38:M38"/>
    <mergeCell ref="A39:M39"/>
    <mergeCell ref="M73:M74"/>
    <mergeCell ref="B74:F74"/>
    <mergeCell ref="K41:K42"/>
    <mergeCell ref="L41:L42"/>
    <mergeCell ref="M41:M42"/>
    <mergeCell ref="B73:F73"/>
    <mergeCell ref="G73:G74"/>
    <mergeCell ref="H73:H74"/>
    <mergeCell ref="I73:I74"/>
    <mergeCell ref="J73:J74"/>
    <mergeCell ref="K73:K74"/>
    <mergeCell ref="L73:L74"/>
    <mergeCell ref="A40:B40"/>
    <mergeCell ref="C40:G40"/>
    <mergeCell ref="H40:K40"/>
    <mergeCell ref="L40:M40"/>
    <mergeCell ref="C41:D41"/>
    <mergeCell ref="F41:G41"/>
    <mergeCell ref="A41:B41"/>
    <mergeCell ref="H41:H42"/>
    <mergeCell ref="I41:I42"/>
    <mergeCell ref="J41:J42"/>
    <mergeCell ref="M4:M5"/>
    <mergeCell ref="B36:F36"/>
    <mergeCell ref="G36:G37"/>
    <mergeCell ref="H36:H37"/>
    <mergeCell ref="I36:I37"/>
    <mergeCell ref="J36:J37"/>
    <mergeCell ref="K36:K37"/>
    <mergeCell ref="L4:L5"/>
    <mergeCell ref="A4:B4"/>
    <mergeCell ref="H4:H5"/>
    <mergeCell ref="I4:I5"/>
    <mergeCell ref="J4:J5"/>
    <mergeCell ref="K4:K5"/>
    <mergeCell ref="C4:D4"/>
    <mergeCell ref="F4:G4"/>
    <mergeCell ref="L36:L37"/>
    <mergeCell ref="A3:B3"/>
    <mergeCell ref="C3:G3"/>
    <mergeCell ref="H3:K3"/>
    <mergeCell ref="L3:M3"/>
    <mergeCell ref="A1:M2"/>
  </mergeCells>
  <phoneticPr fontId="2"/>
  <conditionalFormatting sqref="C3:G3">
    <cfRule type="cellIs" dxfId="9" priority="1" operator="equal">
      <formula>0</formula>
    </cfRule>
  </conditionalFormatting>
  <printOptions horizontalCentered="1"/>
  <pageMargins left="0.78740157480314965" right="0.39370078740157483" top="0.59055118110236227" bottom="0.59055118110236227" header="0.31496062992125984" footer="0.31496062992125984"/>
  <pageSetup paperSize="9" scale="78" orientation="portrait" r:id="rId1"/>
  <rowBreaks count="1" manualBreakCount="1">
    <brk id="3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view="pageBreakPreview" zoomScaleNormal="100" zoomScaleSheetLayoutView="100" workbookViewId="0">
      <selection activeCell="E11" sqref="E11"/>
    </sheetView>
  </sheetViews>
  <sheetFormatPr defaultColWidth="9" defaultRowHeight="24" customHeight="1" x14ac:dyDescent="0.15"/>
  <cols>
    <col min="1" max="1" width="13.875" style="32" bestFit="1" customWidth="1"/>
    <col min="2" max="2" width="9.375" style="33" bestFit="1" customWidth="1"/>
    <col min="3" max="3" width="22.75" style="32" bestFit="1" customWidth="1"/>
    <col min="4" max="4" width="6.375" style="37" bestFit="1" customWidth="1"/>
    <col min="5" max="5" width="13.875" style="35" bestFit="1" customWidth="1"/>
    <col min="6" max="6" width="20.375" style="32" bestFit="1" customWidth="1"/>
    <col min="7" max="16384" width="9" style="32"/>
  </cols>
  <sheetData>
    <row r="1" spans="1:6" ht="24" customHeight="1" x14ac:dyDescent="0.15">
      <c r="A1" s="475" t="s">
        <v>90</v>
      </c>
      <c r="B1" s="475"/>
      <c r="C1" s="475"/>
      <c r="D1" s="475"/>
      <c r="E1" s="475"/>
      <c r="F1" s="475"/>
    </row>
    <row r="2" spans="1:6" s="34" customFormat="1" ht="9" x14ac:dyDescent="0.15">
      <c r="A2" s="633"/>
      <c r="B2" s="633"/>
      <c r="C2" s="633"/>
      <c r="D2" s="633"/>
      <c r="E2" s="633"/>
      <c r="F2" s="633"/>
    </row>
    <row r="3" spans="1:6" ht="22.5" customHeight="1" thickBot="1" x14ac:dyDescent="0.2">
      <c r="A3" s="638" t="str">
        <f>'①活動計画書（１泊２日）'!X4</f>
        <v>令和　年　月　日</v>
      </c>
      <c r="B3" s="638"/>
      <c r="C3" s="638"/>
      <c r="D3" s="638"/>
      <c r="E3" s="638"/>
      <c r="F3" s="256" t="s">
        <v>243</v>
      </c>
    </row>
    <row r="4" spans="1:6" ht="30" customHeight="1" thickBot="1" x14ac:dyDescent="0.2">
      <c r="A4" s="259" t="s">
        <v>43</v>
      </c>
      <c r="B4" s="635">
        <f>'①活動計画書（１泊２日）'!D5</f>
        <v>0</v>
      </c>
      <c r="C4" s="636"/>
      <c r="D4" s="637"/>
      <c r="E4" s="260" t="s">
        <v>98</v>
      </c>
      <c r="F4" s="262">
        <f>'①活動計画書（１泊２日）'!D9</f>
        <v>0</v>
      </c>
    </row>
    <row r="5" spans="1:6" s="34" customFormat="1" ht="9.75" thickBot="1" x14ac:dyDescent="0.2">
      <c r="A5" s="634"/>
      <c r="B5" s="634"/>
      <c r="C5" s="634"/>
      <c r="D5" s="634"/>
      <c r="E5" s="634"/>
      <c r="F5" s="634"/>
    </row>
    <row r="6" spans="1:6" ht="24" customHeight="1" thickBot="1" x14ac:dyDescent="0.2">
      <c r="A6" s="55" t="s">
        <v>52</v>
      </c>
      <c r="B6" s="56" t="s">
        <v>88</v>
      </c>
      <c r="C6" s="57" t="s">
        <v>89</v>
      </c>
      <c r="D6" s="58" t="s">
        <v>95</v>
      </c>
      <c r="E6" s="57" t="s">
        <v>86</v>
      </c>
      <c r="F6" s="59" t="s">
        <v>87</v>
      </c>
    </row>
    <row r="7" spans="1:6" ht="24" customHeight="1" x14ac:dyDescent="0.15">
      <c r="A7" s="266" t="s">
        <v>91</v>
      </c>
      <c r="B7" s="267">
        <v>42129</v>
      </c>
      <c r="C7" s="268" t="s">
        <v>93</v>
      </c>
      <c r="D7" s="269">
        <v>20</v>
      </c>
      <c r="E7" s="268" t="s">
        <v>92</v>
      </c>
      <c r="F7" s="270" t="s">
        <v>94</v>
      </c>
    </row>
    <row r="8" spans="1:6" ht="24" customHeight="1" x14ac:dyDescent="0.15">
      <c r="A8" s="39"/>
      <c r="B8" s="45"/>
      <c r="C8" s="41" t="s">
        <v>96</v>
      </c>
      <c r="D8" s="40">
        <v>20</v>
      </c>
      <c r="E8" s="41" t="s">
        <v>92</v>
      </c>
      <c r="F8" s="42" t="s">
        <v>94</v>
      </c>
    </row>
    <row r="9" spans="1:6" ht="24" customHeight="1" x14ac:dyDescent="0.15">
      <c r="A9" s="201"/>
      <c r="B9" s="202"/>
      <c r="C9" s="206"/>
      <c r="D9" s="209"/>
      <c r="E9" s="203"/>
      <c r="F9" s="200"/>
    </row>
    <row r="10" spans="1:6" ht="31.9" customHeight="1" x14ac:dyDescent="0.15">
      <c r="A10" s="43"/>
      <c r="B10" s="46"/>
      <c r="C10" s="234"/>
      <c r="D10" s="235"/>
      <c r="E10" s="208"/>
      <c r="F10" s="48"/>
    </row>
    <row r="11" spans="1:6" ht="35.450000000000003" customHeight="1" x14ac:dyDescent="0.15">
      <c r="A11" s="236"/>
      <c r="B11" s="46"/>
      <c r="C11" s="207"/>
      <c r="D11" s="237"/>
      <c r="E11" s="207"/>
      <c r="F11" s="48"/>
    </row>
    <row r="12" spans="1:6" ht="24" customHeight="1" x14ac:dyDescent="0.15">
      <c r="A12" s="271"/>
      <c r="B12" s="46"/>
      <c r="C12" s="36"/>
      <c r="D12" s="210"/>
      <c r="E12" s="205"/>
      <c r="F12" s="48"/>
    </row>
    <row r="13" spans="1:6" ht="24" customHeight="1" x14ac:dyDescent="0.15">
      <c r="A13" s="43"/>
      <c r="B13" s="46"/>
      <c r="C13" s="36"/>
      <c r="D13" s="210"/>
      <c r="E13" s="36"/>
      <c r="F13" s="48"/>
    </row>
    <row r="14" spans="1:6" ht="24" customHeight="1" x14ac:dyDescent="0.15">
      <c r="A14" s="43"/>
      <c r="B14" s="46"/>
      <c r="C14" s="36"/>
      <c r="D14" s="210"/>
      <c r="E14" s="36"/>
      <c r="F14" s="48"/>
    </row>
    <row r="15" spans="1:6" ht="24" customHeight="1" x14ac:dyDescent="0.15">
      <c r="A15" s="43"/>
      <c r="B15" s="46"/>
      <c r="C15" s="36"/>
      <c r="D15" s="210"/>
      <c r="E15" s="207"/>
      <c r="F15" s="48"/>
    </row>
    <row r="16" spans="1:6" ht="24" customHeight="1" x14ac:dyDescent="0.15">
      <c r="A16" s="43"/>
      <c r="B16" s="46"/>
      <c r="C16" s="36"/>
      <c r="D16" s="210"/>
      <c r="E16" s="36"/>
      <c r="F16" s="48"/>
    </row>
    <row r="17" spans="1:6" ht="24" customHeight="1" x14ac:dyDescent="0.15">
      <c r="A17" s="43"/>
      <c r="B17" s="46"/>
      <c r="C17" s="36"/>
      <c r="D17" s="210"/>
      <c r="E17" s="36"/>
      <c r="F17" s="48"/>
    </row>
    <row r="18" spans="1:6" ht="24" customHeight="1" x14ac:dyDescent="0.15">
      <c r="A18" s="43"/>
      <c r="B18" s="46"/>
      <c r="C18" s="36"/>
      <c r="D18" s="210"/>
      <c r="E18" s="36"/>
      <c r="F18" s="48"/>
    </row>
    <row r="19" spans="1:6" ht="24" customHeight="1" x14ac:dyDescent="0.15">
      <c r="A19" s="43"/>
      <c r="B19" s="46"/>
      <c r="C19" s="36"/>
      <c r="D19" s="210"/>
      <c r="E19" s="36"/>
      <c r="F19" s="48"/>
    </row>
    <row r="20" spans="1:6" ht="64.900000000000006" customHeight="1" x14ac:dyDescent="0.15">
      <c r="A20" s="43"/>
      <c r="B20" s="46"/>
      <c r="C20" s="234"/>
      <c r="D20" s="238"/>
      <c r="E20" s="36"/>
      <c r="F20" s="48"/>
    </row>
    <row r="21" spans="1:6" ht="24" customHeight="1" x14ac:dyDescent="0.15">
      <c r="A21" s="204"/>
      <c r="B21" s="46"/>
      <c r="C21" s="36"/>
      <c r="D21" s="210"/>
      <c r="E21" s="36"/>
      <c r="F21" s="48"/>
    </row>
    <row r="22" spans="1:6" ht="24" customHeight="1" x14ac:dyDescent="0.15">
      <c r="A22" s="43"/>
      <c r="B22" s="46"/>
      <c r="C22" s="36"/>
      <c r="D22" s="210"/>
      <c r="E22" s="36"/>
      <c r="F22" s="48"/>
    </row>
    <row r="23" spans="1:6" ht="24" customHeight="1" x14ac:dyDescent="0.15">
      <c r="A23" s="43"/>
      <c r="B23" s="46"/>
      <c r="C23" s="36"/>
      <c r="D23" s="210"/>
      <c r="E23" s="36"/>
      <c r="F23" s="48"/>
    </row>
    <row r="24" spans="1:6" ht="24" customHeight="1" x14ac:dyDescent="0.15">
      <c r="A24" s="43"/>
      <c r="B24" s="46"/>
      <c r="C24" s="36"/>
      <c r="D24" s="210"/>
      <c r="E24" s="36"/>
      <c r="F24" s="48"/>
    </row>
    <row r="25" spans="1:6" ht="24" customHeight="1" x14ac:dyDescent="0.15">
      <c r="A25" s="43"/>
      <c r="B25" s="46"/>
      <c r="C25" s="36"/>
      <c r="D25" s="210"/>
      <c r="E25" s="36"/>
      <c r="F25" s="48"/>
    </row>
    <row r="26" spans="1:6" ht="24" customHeight="1" x14ac:dyDescent="0.15">
      <c r="A26" s="271"/>
      <c r="B26" s="46"/>
      <c r="C26" s="36"/>
      <c r="D26" s="210"/>
      <c r="E26" s="36"/>
      <c r="F26" s="48"/>
    </row>
    <row r="27" spans="1:6" ht="24" customHeight="1" x14ac:dyDescent="0.15">
      <c r="A27" s="43"/>
      <c r="B27" s="46"/>
      <c r="C27" s="36"/>
      <c r="D27" s="210"/>
      <c r="E27" s="36"/>
      <c r="F27" s="48"/>
    </row>
    <row r="28" spans="1:6" ht="24" customHeight="1" x14ac:dyDescent="0.15">
      <c r="A28" s="43"/>
      <c r="B28" s="46"/>
      <c r="C28" s="36"/>
      <c r="D28" s="210"/>
      <c r="E28" s="36"/>
      <c r="F28" s="48"/>
    </row>
    <row r="29" spans="1:6" ht="24" customHeight="1" x14ac:dyDescent="0.15">
      <c r="A29" s="43"/>
      <c r="B29" s="46"/>
      <c r="C29" s="36"/>
      <c r="D29" s="210"/>
      <c r="E29" s="36"/>
      <c r="F29" s="48"/>
    </row>
    <row r="30" spans="1:6" ht="24" customHeight="1" x14ac:dyDescent="0.15">
      <c r="A30" s="43"/>
      <c r="B30" s="46"/>
      <c r="C30" s="36"/>
      <c r="D30" s="210"/>
      <c r="E30" s="36"/>
      <c r="F30" s="48"/>
    </row>
    <row r="31" spans="1:6" ht="24" customHeight="1" x14ac:dyDescent="0.15">
      <c r="A31" s="272"/>
      <c r="B31" s="36"/>
      <c r="C31" s="36"/>
      <c r="D31" s="208"/>
      <c r="E31" s="36"/>
      <c r="F31" s="273"/>
    </row>
    <row r="32" spans="1:6" ht="24" customHeight="1" x14ac:dyDescent="0.15">
      <c r="A32" s="43"/>
      <c r="B32" s="46"/>
      <c r="C32" s="36"/>
      <c r="D32" s="210"/>
      <c r="E32" s="36"/>
      <c r="F32" s="48"/>
    </row>
    <row r="33" spans="1:6" ht="24" customHeight="1" thickBot="1" x14ac:dyDescent="0.2">
      <c r="A33" s="44"/>
      <c r="B33" s="47"/>
      <c r="C33" s="38"/>
      <c r="D33" s="211"/>
      <c r="E33" s="38"/>
      <c r="F33" s="49"/>
    </row>
    <row r="34" spans="1:6" ht="24" customHeight="1" x14ac:dyDescent="0.15">
      <c r="A34" s="598" t="s">
        <v>97</v>
      </c>
      <c r="B34" s="598"/>
      <c r="C34" s="598"/>
      <c r="D34" s="598"/>
      <c r="E34" s="598"/>
      <c r="F34" s="598"/>
    </row>
  </sheetData>
  <mergeCells count="6">
    <mergeCell ref="A1:F1"/>
    <mergeCell ref="A2:F2"/>
    <mergeCell ref="A5:F5"/>
    <mergeCell ref="A34:F34"/>
    <mergeCell ref="B4:D4"/>
    <mergeCell ref="A3:E3"/>
  </mergeCells>
  <phoneticPr fontId="2"/>
  <conditionalFormatting sqref="B4:D4">
    <cfRule type="cellIs" dxfId="8" priority="1" operator="equal">
      <formula>0</formula>
    </cfRule>
  </conditionalFormatting>
  <printOptions horizontalCentered="1"/>
  <pageMargins left="0.78740157480314965" right="0.78740157480314965" top="0.78740157480314965" bottom="0.68" header="0.31496062992125984" footer="0.31496062992125984"/>
  <pageSetup paperSize="9" scale="94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view="pageBreakPreview" zoomScaleNormal="100" zoomScaleSheetLayoutView="100" workbookViewId="0">
      <selection activeCell="A38" sqref="A38:H38"/>
    </sheetView>
  </sheetViews>
  <sheetFormatPr defaultColWidth="9" defaultRowHeight="13.5" customHeight="1" x14ac:dyDescent="0.15"/>
  <cols>
    <col min="1" max="1" width="3.25" style="50" bestFit="1" customWidth="1"/>
    <col min="2" max="2" width="12.25" style="51" bestFit="1" customWidth="1"/>
    <col min="3" max="3" width="14.125" style="50" bestFit="1" customWidth="1"/>
    <col min="4" max="4" width="8.5" style="50" customWidth="1"/>
    <col min="5" max="5" width="14.125" style="52" bestFit="1" customWidth="1"/>
    <col min="6" max="6" width="9.5" style="51" bestFit="1" customWidth="1"/>
    <col min="7" max="7" width="9.375" style="51" bestFit="1" customWidth="1"/>
    <col min="8" max="8" width="15.625" style="51" customWidth="1"/>
    <col min="9" max="9" width="0.625" style="51" customWidth="1"/>
    <col min="10" max="10" width="12.375" style="51" customWidth="1"/>
    <col min="11" max="16384" width="9" style="51"/>
  </cols>
  <sheetData>
    <row r="1" spans="1:8" ht="15" customHeight="1" x14ac:dyDescent="0.15">
      <c r="A1" s="666" t="s">
        <v>110</v>
      </c>
      <c r="B1" s="667"/>
      <c r="C1" s="667"/>
      <c r="D1" s="667"/>
      <c r="E1" s="667"/>
      <c r="F1" s="670" t="s">
        <v>112</v>
      </c>
      <c r="G1" s="648" t="str">
        <f>'①活動計画書（１泊２日）'!X4</f>
        <v>令和　年　月　日</v>
      </c>
      <c r="H1" s="649"/>
    </row>
    <row r="2" spans="1:8" ht="15" customHeight="1" thickBot="1" x14ac:dyDescent="0.2">
      <c r="A2" s="668"/>
      <c r="B2" s="669"/>
      <c r="C2" s="669"/>
      <c r="D2" s="669"/>
      <c r="E2" s="669"/>
      <c r="F2" s="671"/>
      <c r="G2" s="650"/>
      <c r="H2" s="651"/>
    </row>
    <row r="3" spans="1:8" ht="13.5" customHeight="1" x14ac:dyDescent="0.15">
      <c r="A3" s="652" t="s">
        <v>116</v>
      </c>
      <c r="B3" s="653"/>
      <c r="C3" s="656">
        <f>'①活動計画書（１泊２日）'!D5</f>
        <v>0</v>
      </c>
      <c r="D3" s="657"/>
      <c r="E3" s="657"/>
      <c r="F3" s="660" t="s">
        <v>111</v>
      </c>
      <c r="G3" s="662">
        <f>'①活動計画書（１泊２日）'!D9</f>
        <v>0</v>
      </c>
      <c r="H3" s="663">
        <f>'①活動計画書（１泊２日）'!F8</f>
        <v>0</v>
      </c>
    </row>
    <row r="4" spans="1:8" ht="13.5" customHeight="1" thickBot="1" x14ac:dyDescent="0.2">
      <c r="A4" s="654"/>
      <c r="B4" s="655"/>
      <c r="C4" s="658"/>
      <c r="D4" s="659"/>
      <c r="E4" s="659"/>
      <c r="F4" s="661"/>
      <c r="G4" s="664">
        <f>'①活動計画書（１泊２日）'!E9</f>
        <v>0</v>
      </c>
      <c r="H4" s="665">
        <f>'①活動計画書（１泊２日）'!F9</f>
        <v>0</v>
      </c>
    </row>
    <row r="5" spans="1:8" ht="13.5" customHeight="1" x14ac:dyDescent="0.15">
      <c r="A5" s="688" t="s">
        <v>115</v>
      </c>
      <c r="B5" s="689"/>
      <c r="C5" s="695" t="str">
        <f>'①活動計画書（１泊２日）'!E11</f>
        <v xml:space="preserve">   月　日（　）</v>
      </c>
      <c r="D5" s="696"/>
      <c r="E5" s="699" t="str">
        <f>'①活動計画書（１泊２日）'!B13</f>
        <v>　　　　　～　月　日（　）</v>
      </c>
      <c r="F5" s="700"/>
      <c r="G5" s="691" t="s">
        <v>29</v>
      </c>
      <c r="H5" s="693">
        <v>0</v>
      </c>
    </row>
    <row r="6" spans="1:8" ht="13.5" customHeight="1" thickBot="1" x14ac:dyDescent="0.2">
      <c r="A6" s="654"/>
      <c r="B6" s="690"/>
      <c r="C6" s="697"/>
      <c r="D6" s="698"/>
      <c r="E6" s="701"/>
      <c r="F6" s="702"/>
      <c r="G6" s="692"/>
      <c r="H6" s="694"/>
    </row>
    <row r="7" spans="1:8" s="53" customFormat="1" ht="9.75" customHeight="1" x14ac:dyDescent="0.15">
      <c r="A7" s="687"/>
      <c r="B7" s="687"/>
      <c r="C7" s="687"/>
      <c r="D7" s="687"/>
      <c r="E7" s="687"/>
      <c r="F7" s="687"/>
      <c r="G7" s="687"/>
      <c r="H7" s="687"/>
    </row>
    <row r="8" spans="1:8" ht="15" thickBot="1" x14ac:dyDescent="0.2">
      <c r="A8" s="672" t="s">
        <v>171</v>
      </c>
      <c r="B8" s="672"/>
      <c r="C8" s="673"/>
      <c r="D8" s="673"/>
      <c r="E8" s="673"/>
      <c r="F8" s="673"/>
      <c r="G8" s="673"/>
      <c r="H8" s="673"/>
    </row>
    <row r="9" spans="1:8" ht="18" customHeight="1" thickBot="1" x14ac:dyDescent="0.2">
      <c r="A9" s="54"/>
      <c r="B9" s="155" t="s">
        <v>200</v>
      </c>
      <c r="C9" s="156" t="s">
        <v>99</v>
      </c>
      <c r="D9" s="680" t="s">
        <v>178</v>
      </c>
      <c r="E9" s="681"/>
      <c r="F9" s="156" t="s">
        <v>104</v>
      </c>
      <c r="G9" s="156" t="s">
        <v>105</v>
      </c>
      <c r="H9" s="157" t="s">
        <v>107</v>
      </c>
    </row>
    <row r="10" spans="1:8" ht="24.95" customHeight="1" x14ac:dyDescent="0.15">
      <c r="A10" s="682" t="s">
        <v>100</v>
      </c>
      <c r="B10" s="151" t="s">
        <v>201</v>
      </c>
      <c r="C10" s="675" t="s">
        <v>214</v>
      </c>
      <c r="D10" s="683" t="s">
        <v>233</v>
      </c>
      <c r="E10" s="158" t="s">
        <v>173</v>
      </c>
      <c r="F10" s="163">
        <v>750</v>
      </c>
      <c r="G10" s="250">
        <v>0</v>
      </c>
      <c r="H10" s="168">
        <f>F10*G10</f>
        <v>0</v>
      </c>
    </row>
    <row r="11" spans="1:8" ht="24.95" customHeight="1" x14ac:dyDescent="0.15">
      <c r="A11" s="682"/>
      <c r="B11" s="152" t="s">
        <v>234</v>
      </c>
      <c r="C11" s="675"/>
      <c r="D11" s="678"/>
      <c r="E11" s="159" t="s">
        <v>174</v>
      </c>
      <c r="F11" s="164">
        <v>800</v>
      </c>
      <c r="G11" s="251">
        <v>0</v>
      </c>
      <c r="H11" s="169">
        <f t="shared" ref="H11:H12" si="0">F11*G11</f>
        <v>0</v>
      </c>
    </row>
    <row r="12" spans="1:8" ht="24.95" customHeight="1" x14ac:dyDescent="0.15">
      <c r="A12" s="682"/>
      <c r="B12" s="153"/>
      <c r="C12" s="676"/>
      <c r="D12" s="679"/>
      <c r="E12" s="160" t="s">
        <v>175</v>
      </c>
      <c r="F12" s="165">
        <v>850</v>
      </c>
      <c r="G12" s="252">
        <v>0</v>
      </c>
      <c r="H12" s="170">
        <f t="shared" si="0"/>
        <v>0</v>
      </c>
    </row>
    <row r="13" spans="1:8" ht="24.95" customHeight="1" x14ac:dyDescent="0.15">
      <c r="A13" s="682" t="s">
        <v>101</v>
      </c>
      <c r="B13" s="154" t="s">
        <v>201</v>
      </c>
      <c r="C13" s="675" t="s">
        <v>214</v>
      </c>
      <c r="D13" s="677" t="s">
        <v>233</v>
      </c>
      <c r="E13" s="161" t="s">
        <v>173</v>
      </c>
      <c r="F13" s="166">
        <v>800</v>
      </c>
      <c r="G13" s="253">
        <v>0</v>
      </c>
      <c r="H13" s="171">
        <f>F13*G13</f>
        <v>0</v>
      </c>
    </row>
    <row r="14" spans="1:8" ht="24.95" customHeight="1" x14ac:dyDescent="0.15">
      <c r="A14" s="682"/>
      <c r="B14" s="152" t="s">
        <v>235</v>
      </c>
      <c r="C14" s="675"/>
      <c r="D14" s="678"/>
      <c r="E14" s="159" t="s">
        <v>174</v>
      </c>
      <c r="F14" s="164">
        <v>850</v>
      </c>
      <c r="G14" s="251">
        <v>0</v>
      </c>
      <c r="H14" s="169">
        <f t="shared" ref="H14:H15" si="1">F14*G14</f>
        <v>0</v>
      </c>
    </row>
    <row r="15" spans="1:8" ht="24.95" customHeight="1" x14ac:dyDescent="0.15">
      <c r="A15" s="682"/>
      <c r="B15" s="153"/>
      <c r="C15" s="676"/>
      <c r="D15" s="679"/>
      <c r="E15" s="160" t="s">
        <v>175</v>
      </c>
      <c r="F15" s="165">
        <v>900</v>
      </c>
      <c r="G15" s="252">
        <v>0</v>
      </c>
      <c r="H15" s="170">
        <f t="shared" si="1"/>
        <v>0</v>
      </c>
    </row>
    <row r="16" spans="1:8" ht="24.95" customHeight="1" x14ac:dyDescent="0.15">
      <c r="A16" s="682" t="s">
        <v>176</v>
      </c>
      <c r="B16" s="154" t="s">
        <v>201</v>
      </c>
      <c r="C16" s="674" t="s">
        <v>214</v>
      </c>
      <c r="D16" s="677" t="s">
        <v>233</v>
      </c>
      <c r="E16" s="161" t="s">
        <v>173</v>
      </c>
      <c r="F16" s="166">
        <v>700</v>
      </c>
      <c r="G16" s="253">
        <v>0</v>
      </c>
      <c r="H16" s="171">
        <f>F16*G16</f>
        <v>0</v>
      </c>
    </row>
    <row r="17" spans="1:12" ht="24.95" customHeight="1" x14ac:dyDescent="0.15">
      <c r="A17" s="682"/>
      <c r="B17" s="152" t="s">
        <v>236</v>
      </c>
      <c r="C17" s="675"/>
      <c r="D17" s="678"/>
      <c r="E17" s="159" t="s">
        <v>174</v>
      </c>
      <c r="F17" s="164">
        <v>750</v>
      </c>
      <c r="G17" s="251">
        <v>0</v>
      </c>
      <c r="H17" s="169">
        <f t="shared" ref="H17:H18" si="2">F17*G17</f>
        <v>0</v>
      </c>
    </row>
    <row r="18" spans="1:12" ht="24.95" customHeight="1" x14ac:dyDescent="0.15">
      <c r="A18" s="682"/>
      <c r="B18" s="153"/>
      <c r="C18" s="676"/>
      <c r="D18" s="679"/>
      <c r="E18" s="160" t="s">
        <v>175</v>
      </c>
      <c r="F18" s="165">
        <v>800</v>
      </c>
      <c r="G18" s="252">
        <v>0</v>
      </c>
      <c r="H18" s="170">
        <f t="shared" si="2"/>
        <v>0</v>
      </c>
    </row>
    <row r="19" spans="1:12" ht="24.95" customHeight="1" x14ac:dyDescent="0.15">
      <c r="A19" s="682" t="s">
        <v>177</v>
      </c>
      <c r="B19" s="151" t="s">
        <v>201</v>
      </c>
      <c r="C19" s="674" t="s">
        <v>214</v>
      </c>
      <c r="D19" s="678" t="s">
        <v>172</v>
      </c>
      <c r="E19" s="162" t="s">
        <v>173</v>
      </c>
      <c r="F19" s="167">
        <v>750</v>
      </c>
      <c r="G19" s="254">
        <v>0</v>
      </c>
      <c r="H19" s="172">
        <f>F19*G19</f>
        <v>0</v>
      </c>
    </row>
    <row r="20" spans="1:12" ht="24.95" customHeight="1" x14ac:dyDescent="0.15">
      <c r="A20" s="682"/>
      <c r="B20" s="152" t="s">
        <v>102</v>
      </c>
      <c r="C20" s="675"/>
      <c r="D20" s="678"/>
      <c r="E20" s="159" t="s">
        <v>174</v>
      </c>
      <c r="F20" s="164">
        <v>800</v>
      </c>
      <c r="G20" s="251">
        <v>0</v>
      </c>
      <c r="H20" s="169">
        <f t="shared" ref="H20:H26" si="3">F20*G20</f>
        <v>0</v>
      </c>
    </row>
    <row r="21" spans="1:12" ht="24.95" customHeight="1" thickBot="1" x14ac:dyDescent="0.2">
      <c r="A21" s="684"/>
      <c r="B21" s="221"/>
      <c r="C21" s="685"/>
      <c r="D21" s="686"/>
      <c r="E21" s="218" t="s">
        <v>175</v>
      </c>
      <c r="F21" s="219">
        <v>850</v>
      </c>
      <c r="G21" s="255">
        <v>0</v>
      </c>
      <c r="H21" s="220">
        <f t="shared" si="3"/>
        <v>0</v>
      </c>
      <c r="J21" s="311" t="s">
        <v>245</v>
      </c>
      <c r="K21" s="312">
        <v>0</v>
      </c>
      <c r="L21" s="317"/>
    </row>
    <row r="22" spans="1:12" ht="15" customHeight="1" x14ac:dyDescent="0.15">
      <c r="A22" s="646" t="s">
        <v>242</v>
      </c>
      <c r="B22" s="222" t="s">
        <v>218</v>
      </c>
      <c r="C22" s="709" t="s">
        <v>240</v>
      </c>
      <c r="D22" s="709" t="s">
        <v>241</v>
      </c>
      <c r="E22" s="718" t="s">
        <v>245</v>
      </c>
      <c r="F22" s="705">
        <f>IF(E22="","",VLOOKUP($E22,J21:K33,2,FALSE))</f>
        <v>0</v>
      </c>
      <c r="G22" s="707">
        <v>0</v>
      </c>
      <c r="H22" s="703">
        <f t="shared" si="3"/>
        <v>0</v>
      </c>
      <c r="J22" s="311" t="s">
        <v>287</v>
      </c>
      <c r="K22" s="312">
        <v>120</v>
      </c>
      <c r="L22" s="317"/>
    </row>
    <row r="23" spans="1:12" ht="15" customHeight="1" x14ac:dyDescent="0.15">
      <c r="A23" s="646"/>
      <c r="B23" s="223" t="s">
        <v>219</v>
      </c>
      <c r="C23" s="709"/>
      <c r="D23" s="709"/>
      <c r="E23" s="719"/>
      <c r="F23" s="706" t="str">
        <f>IF($D23="","",VLOOKUP($D23,O17:P28,2,FALSE))</f>
        <v/>
      </c>
      <c r="G23" s="708"/>
      <c r="H23" s="704"/>
      <c r="J23" s="311" t="s">
        <v>288</v>
      </c>
      <c r="K23" s="312">
        <v>140</v>
      </c>
      <c r="L23" s="317"/>
    </row>
    <row r="24" spans="1:12" ht="15" customHeight="1" x14ac:dyDescent="0.15">
      <c r="A24" s="646"/>
      <c r="B24" s="224" t="s">
        <v>220</v>
      </c>
      <c r="C24" s="709"/>
      <c r="D24" s="709"/>
      <c r="E24" s="718" t="s">
        <v>245</v>
      </c>
      <c r="F24" s="713">
        <f>IF(E24="","",VLOOKUP($E24,J21:K33,2,FALSE))</f>
        <v>0</v>
      </c>
      <c r="G24" s="714">
        <v>0</v>
      </c>
      <c r="H24" s="711">
        <f t="shared" si="3"/>
        <v>0</v>
      </c>
      <c r="J24" s="311" t="s">
        <v>289</v>
      </c>
      <c r="K24" s="312">
        <v>120</v>
      </c>
      <c r="L24" s="317"/>
    </row>
    <row r="25" spans="1:12" ht="15" customHeight="1" x14ac:dyDescent="0.15">
      <c r="A25" s="646"/>
      <c r="B25" s="223" t="s">
        <v>219</v>
      </c>
      <c r="C25" s="709"/>
      <c r="D25" s="709"/>
      <c r="E25" s="719"/>
      <c r="F25" s="706" t="str">
        <f>IF($D25="","",VLOOKUP($D25,O19:P30,2,FALSE))</f>
        <v/>
      </c>
      <c r="G25" s="715"/>
      <c r="H25" s="704"/>
      <c r="J25" s="311" t="s">
        <v>290</v>
      </c>
      <c r="K25" s="312">
        <v>140</v>
      </c>
      <c r="L25" s="317"/>
    </row>
    <row r="26" spans="1:12" ht="15" customHeight="1" x14ac:dyDescent="0.15">
      <c r="A26" s="646"/>
      <c r="B26" s="224" t="s">
        <v>220</v>
      </c>
      <c r="C26" s="709"/>
      <c r="D26" s="709"/>
      <c r="E26" s="718" t="s">
        <v>245</v>
      </c>
      <c r="F26" s="705">
        <f>IF(E26="","",VLOOKUP($E26,J21:K33,2,FALSE))</f>
        <v>0</v>
      </c>
      <c r="G26" s="716">
        <v>0</v>
      </c>
      <c r="H26" s="711">
        <f t="shared" si="3"/>
        <v>0</v>
      </c>
      <c r="J26" s="311" t="s">
        <v>291</v>
      </c>
      <c r="K26" s="312">
        <v>400</v>
      </c>
      <c r="L26" s="317"/>
    </row>
    <row r="27" spans="1:12" ht="15" customHeight="1" thickBot="1" x14ac:dyDescent="0.2">
      <c r="A27" s="647"/>
      <c r="B27" s="223" t="s">
        <v>219</v>
      </c>
      <c r="C27" s="710"/>
      <c r="D27" s="710"/>
      <c r="E27" s="719"/>
      <c r="F27" s="706" t="str">
        <f>IF($D27="","",VLOOKUP($D27,O21:P32,2,FALSE))</f>
        <v/>
      </c>
      <c r="G27" s="717"/>
      <c r="H27" s="712"/>
      <c r="J27" s="311" t="s">
        <v>292</v>
      </c>
      <c r="K27" s="312">
        <v>180</v>
      </c>
      <c r="L27" s="317"/>
    </row>
    <row r="28" spans="1:12" ht="27.75" customHeight="1" thickBot="1" x14ac:dyDescent="0.2">
      <c r="A28" s="733" t="s">
        <v>254</v>
      </c>
      <c r="B28" s="734"/>
      <c r="C28" s="734"/>
      <c r="D28" s="734"/>
      <c r="E28" s="734"/>
      <c r="F28" s="734"/>
      <c r="G28" s="735"/>
      <c r="H28" s="216">
        <f>SUM(H10:H21,H22:H27)</f>
        <v>0</v>
      </c>
      <c r="J28" s="311" t="s">
        <v>294</v>
      </c>
      <c r="K28" s="312">
        <v>180</v>
      </c>
      <c r="L28" s="317"/>
    </row>
    <row r="29" spans="1:12" ht="15" customHeight="1" x14ac:dyDescent="0.15">
      <c r="A29" s="232"/>
      <c r="B29" s="217"/>
      <c r="C29" s="217"/>
      <c r="D29" s="217"/>
      <c r="E29" s="217"/>
      <c r="F29" s="217"/>
      <c r="G29" s="217"/>
      <c r="H29" s="231"/>
      <c r="J29" s="311" t="s">
        <v>295</v>
      </c>
      <c r="K29" s="312">
        <v>120</v>
      </c>
      <c r="L29" s="317"/>
    </row>
    <row r="30" spans="1:12" ht="17.25" customHeight="1" thickBot="1" x14ac:dyDescent="0.2">
      <c r="A30" s="732" t="s">
        <v>217</v>
      </c>
      <c r="B30" s="732"/>
      <c r="C30" s="274"/>
      <c r="D30" s="274"/>
      <c r="E30" s="274"/>
      <c r="F30" s="275"/>
      <c r="G30" s="276"/>
      <c r="H30" s="277"/>
      <c r="J30" s="311" t="s">
        <v>297</v>
      </c>
      <c r="K30" s="312">
        <v>180</v>
      </c>
      <c r="L30" s="317"/>
    </row>
    <row r="31" spans="1:12" ht="15" customHeight="1" x14ac:dyDescent="0.15">
      <c r="A31" s="745" t="s">
        <v>201</v>
      </c>
      <c r="B31" s="751" t="s">
        <v>238</v>
      </c>
      <c r="C31" s="748" t="s">
        <v>302</v>
      </c>
      <c r="D31" s="749"/>
      <c r="E31" s="750"/>
      <c r="F31" s="324">
        <v>0</v>
      </c>
      <c r="G31" s="739">
        <v>0</v>
      </c>
      <c r="H31" s="736">
        <f t="shared" ref="H31" si="4">F31*G31</f>
        <v>0</v>
      </c>
      <c r="J31" s="311" t="s">
        <v>298</v>
      </c>
      <c r="K31" s="312">
        <v>140</v>
      </c>
      <c r="L31" s="317"/>
    </row>
    <row r="32" spans="1:12" ht="15" customHeight="1" x14ac:dyDescent="0.15">
      <c r="A32" s="746"/>
      <c r="B32" s="752"/>
      <c r="C32" s="753" t="s">
        <v>304</v>
      </c>
      <c r="D32" s="754"/>
      <c r="E32" s="755"/>
      <c r="F32" s="325"/>
      <c r="G32" s="740"/>
      <c r="H32" s="737"/>
      <c r="J32" s="311" t="s">
        <v>299</v>
      </c>
      <c r="K32" s="312">
        <v>140</v>
      </c>
      <c r="L32" s="317"/>
    </row>
    <row r="33" spans="1:12" ht="15" customHeight="1" thickBot="1" x14ac:dyDescent="0.2">
      <c r="A33" s="747"/>
      <c r="B33" s="249" t="s">
        <v>239</v>
      </c>
      <c r="C33" s="742" t="s">
        <v>281</v>
      </c>
      <c r="D33" s="743"/>
      <c r="E33" s="744"/>
      <c r="F33" s="326"/>
      <c r="G33" s="741"/>
      <c r="H33" s="738"/>
      <c r="J33" s="319" t="s">
        <v>301</v>
      </c>
      <c r="K33" s="320">
        <v>150</v>
      </c>
      <c r="L33" s="317"/>
    </row>
    <row r="34" spans="1:12" s="53" customFormat="1" ht="15.75" customHeight="1" thickBot="1" x14ac:dyDescent="0.2">
      <c r="A34" s="720"/>
      <c r="B34" s="720"/>
      <c r="C34" s="720"/>
      <c r="D34" s="720"/>
      <c r="E34" s="720"/>
      <c r="F34" s="720"/>
      <c r="G34" s="720"/>
      <c r="H34" s="720"/>
      <c r="J34" s="323"/>
      <c r="K34" s="323"/>
      <c r="L34" s="323"/>
    </row>
    <row r="35" spans="1:12" ht="13.5" customHeight="1" x14ac:dyDescent="0.15">
      <c r="A35" s="722" t="s">
        <v>106</v>
      </c>
      <c r="B35" s="723"/>
      <c r="C35" s="723"/>
      <c r="D35" s="723"/>
      <c r="E35" s="723"/>
      <c r="F35" s="723"/>
      <c r="G35" s="724"/>
      <c r="H35" s="728">
        <f>SUM(H28,H31)</f>
        <v>0</v>
      </c>
      <c r="J35" s="313"/>
      <c r="K35" s="313"/>
      <c r="L35" s="313"/>
    </row>
    <row r="36" spans="1:12" ht="13.5" customHeight="1" thickBot="1" x14ac:dyDescent="0.2">
      <c r="A36" s="725"/>
      <c r="B36" s="726"/>
      <c r="C36" s="726"/>
      <c r="D36" s="726"/>
      <c r="E36" s="726"/>
      <c r="F36" s="726"/>
      <c r="G36" s="727"/>
      <c r="H36" s="729"/>
      <c r="J36" s="313"/>
      <c r="K36" s="313"/>
      <c r="L36" s="313"/>
    </row>
    <row r="37" spans="1:12" s="53" customFormat="1" ht="3.75" customHeight="1" x14ac:dyDescent="0.15">
      <c r="A37" s="731"/>
      <c r="B37" s="731"/>
      <c r="C37" s="731"/>
      <c r="D37" s="731"/>
      <c r="E37" s="731"/>
      <c r="F37" s="731"/>
      <c r="G37" s="731"/>
      <c r="H37" s="731"/>
    </row>
    <row r="38" spans="1:12" ht="13.5" customHeight="1" x14ac:dyDescent="0.15">
      <c r="A38" s="730" t="s">
        <v>237</v>
      </c>
      <c r="B38" s="730"/>
      <c r="C38" s="730"/>
      <c r="D38" s="730"/>
      <c r="E38" s="730"/>
      <c r="F38" s="730"/>
      <c r="G38" s="730"/>
      <c r="H38" s="730"/>
    </row>
    <row r="39" spans="1:12" ht="13.5" customHeight="1" x14ac:dyDescent="0.15">
      <c r="A39" s="721" t="s">
        <v>202</v>
      </c>
      <c r="B39" s="721"/>
      <c r="C39" s="721"/>
      <c r="D39" s="721"/>
      <c r="E39" s="721"/>
      <c r="F39" s="721"/>
      <c r="G39" s="721"/>
      <c r="H39" s="721"/>
    </row>
    <row r="40" spans="1:12" ht="13.5" customHeight="1" x14ac:dyDescent="0.15">
      <c r="A40" s="721" t="s">
        <v>108</v>
      </c>
      <c r="B40" s="721"/>
      <c r="C40" s="721"/>
      <c r="D40" s="721"/>
      <c r="E40" s="721"/>
      <c r="F40" s="721"/>
      <c r="G40" s="721"/>
      <c r="H40" s="721"/>
    </row>
    <row r="41" spans="1:12" ht="4.5" customHeight="1" thickBot="1" x14ac:dyDescent="0.2">
      <c r="A41" s="721"/>
      <c r="B41" s="721"/>
      <c r="C41" s="721"/>
      <c r="D41" s="721"/>
      <c r="E41" s="721"/>
      <c r="F41" s="721"/>
      <c r="G41" s="721"/>
      <c r="H41" s="721"/>
    </row>
    <row r="42" spans="1:12" ht="18" customHeight="1" x14ac:dyDescent="0.15">
      <c r="D42" s="639" t="s">
        <v>285</v>
      </c>
      <c r="E42" s="640"/>
      <c r="F42" s="640"/>
      <c r="G42" s="640"/>
      <c r="H42" s="641"/>
    </row>
    <row r="43" spans="1:12" ht="18" customHeight="1" x14ac:dyDescent="0.15">
      <c r="D43" s="315"/>
      <c r="E43" s="642" t="s">
        <v>283</v>
      </c>
      <c r="F43" s="642"/>
      <c r="G43" s="642"/>
      <c r="H43" s="643"/>
    </row>
    <row r="44" spans="1:12" ht="18" customHeight="1" thickBot="1" x14ac:dyDescent="0.2">
      <c r="D44" s="316"/>
      <c r="E44" s="644" t="s">
        <v>284</v>
      </c>
      <c r="F44" s="644"/>
      <c r="G44" s="644"/>
      <c r="H44" s="645"/>
    </row>
    <row r="45" spans="1:12" ht="3.75" customHeight="1" x14ac:dyDescent="0.15"/>
  </sheetData>
  <mergeCells count="63">
    <mergeCell ref="A30:B30"/>
    <mergeCell ref="A28:G28"/>
    <mergeCell ref="H31:H33"/>
    <mergeCell ref="G31:G33"/>
    <mergeCell ref="C33:E33"/>
    <mergeCell ref="A31:A33"/>
    <mergeCell ref="C31:E31"/>
    <mergeCell ref="B31:B32"/>
    <mergeCell ref="C32:E32"/>
    <mergeCell ref="A34:H34"/>
    <mergeCell ref="A40:H40"/>
    <mergeCell ref="A41:H41"/>
    <mergeCell ref="A35:G36"/>
    <mergeCell ref="H35:H36"/>
    <mergeCell ref="A38:H38"/>
    <mergeCell ref="A39:H39"/>
    <mergeCell ref="A37:H37"/>
    <mergeCell ref="H22:H23"/>
    <mergeCell ref="F22:F23"/>
    <mergeCell ref="G22:G23"/>
    <mergeCell ref="C22:C27"/>
    <mergeCell ref="H26:H27"/>
    <mergeCell ref="F24:F25"/>
    <mergeCell ref="G24:G25"/>
    <mergeCell ref="H24:H25"/>
    <mergeCell ref="F26:F27"/>
    <mergeCell ref="G26:G27"/>
    <mergeCell ref="D22:D27"/>
    <mergeCell ref="E22:E23"/>
    <mergeCell ref="E24:E25"/>
    <mergeCell ref="E26:E27"/>
    <mergeCell ref="A7:H7"/>
    <mergeCell ref="A5:B6"/>
    <mergeCell ref="G5:G6"/>
    <mergeCell ref="H5:H6"/>
    <mergeCell ref="C5:D6"/>
    <mergeCell ref="E5:F6"/>
    <mergeCell ref="A10:A12"/>
    <mergeCell ref="C10:C12"/>
    <mergeCell ref="D10:D12"/>
    <mergeCell ref="A19:A21"/>
    <mergeCell ref="C19:C21"/>
    <mergeCell ref="D19:D21"/>
    <mergeCell ref="A13:A15"/>
    <mergeCell ref="C13:C15"/>
    <mergeCell ref="D13:D15"/>
    <mergeCell ref="A16:A18"/>
    <mergeCell ref="D42:H42"/>
    <mergeCell ref="E43:H43"/>
    <mergeCell ref="E44:H44"/>
    <mergeCell ref="A22:A27"/>
    <mergeCell ref="G1:H2"/>
    <mergeCell ref="A3:B4"/>
    <mergeCell ref="C3:E4"/>
    <mergeCell ref="F3:F4"/>
    <mergeCell ref="G3:H4"/>
    <mergeCell ref="A1:E2"/>
    <mergeCell ref="F1:F2"/>
    <mergeCell ref="A8:B8"/>
    <mergeCell ref="C8:H8"/>
    <mergeCell ref="C16:C18"/>
    <mergeCell ref="D16:D18"/>
    <mergeCell ref="D9:E9"/>
  </mergeCells>
  <phoneticPr fontId="2"/>
  <conditionalFormatting sqref="C3:E4 H10:H22 H24 H26">
    <cfRule type="cellIs" dxfId="7" priority="8" operator="equal">
      <formula>0</formula>
    </cfRule>
  </conditionalFormatting>
  <conditionalFormatting sqref="H35:H36 H28:H33">
    <cfRule type="cellIs" dxfId="6" priority="5" operator="equal">
      <formula>0</formula>
    </cfRule>
  </conditionalFormatting>
  <dataValidations count="1">
    <dataValidation type="list" allowBlank="1" showInputMessage="1" showErrorMessage="1" sqref="E22:E27">
      <formula1>$J$21:$J$33</formula1>
    </dataValidation>
  </dataValidations>
  <printOptions horizontalCentered="1"/>
  <pageMargins left="0.34" right="0.2" top="0.65" bottom="0.27" header="0.7" footer="0.31496062992125984"/>
  <pageSetup paperSize="9" orientation="portrait" horizontalDpi="300" verticalDpi="300" r:id="rId1"/>
  <rowBreaks count="1" manualBreakCount="1">
    <brk id="30" max="16383" man="1"/>
  </rowBreaks>
  <colBreaks count="2" manualBreakCount="2">
    <brk id="2" max="1048575" man="1"/>
    <brk id="6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304" r:id="rId4" name="チェックボックス 11">
              <controlPr defaultSize="0" autoFill="0" autoLine="0" autoPict="0">
                <anchor moveWithCells="1" sizeWithCells="1">
                  <from>
                    <xdr:col>3</xdr:col>
                    <xdr:colOff>266700</xdr:colOff>
                    <xdr:row>41</xdr:row>
                    <xdr:rowOff>152400</xdr:rowOff>
                  </from>
                  <to>
                    <xdr:col>3</xdr:col>
                    <xdr:colOff>504825</xdr:colOff>
                    <xdr:row>43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5" name="チェックボックス 11">
              <controlPr defaultSize="0" autoFill="0" autoLine="0" autoPict="0">
                <anchor moveWithCells="1" sizeWithCells="1">
                  <from>
                    <xdr:col>3</xdr:col>
                    <xdr:colOff>266700</xdr:colOff>
                    <xdr:row>42</xdr:row>
                    <xdr:rowOff>161925</xdr:rowOff>
                  </from>
                  <to>
                    <xdr:col>3</xdr:col>
                    <xdr:colOff>504825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6" name="Check Box 19">
              <controlPr defaultSize="0" autoFill="0" autoLine="0" autoPict="0">
                <anchor moveWithCells="1" sizeWithCells="1">
                  <from>
                    <xdr:col>3</xdr:col>
                    <xdr:colOff>676275</xdr:colOff>
                    <xdr:row>41</xdr:row>
                    <xdr:rowOff>133350</xdr:rowOff>
                  </from>
                  <to>
                    <xdr:col>3</xdr:col>
                    <xdr:colOff>914400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7" name="Check Box 20">
              <controlPr defaultSize="0" autoFill="0" autoLine="0" autoPict="0">
                <anchor moveWithCells="1" sizeWithCells="1">
                  <from>
                    <xdr:col>3</xdr:col>
                    <xdr:colOff>676275</xdr:colOff>
                    <xdr:row>42</xdr:row>
                    <xdr:rowOff>123825</xdr:rowOff>
                  </from>
                  <to>
                    <xdr:col>3</xdr:col>
                    <xdr:colOff>914400</xdr:colOff>
                    <xdr:row>44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W74"/>
  <sheetViews>
    <sheetView view="pageBreakPreview" zoomScaleNormal="100" zoomScaleSheetLayoutView="100" workbookViewId="0">
      <selection activeCell="AK4" sqref="AK4:AW6"/>
    </sheetView>
  </sheetViews>
  <sheetFormatPr defaultColWidth="1.875" defaultRowHeight="11.25" customHeight="1" x14ac:dyDescent="0.15"/>
  <cols>
    <col min="1" max="16384" width="1.875" style="124"/>
  </cols>
  <sheetData>
    <row r="1" spans="1:49" ht="11.25" customHeight="1" x14ac:dyDescent="0.15">
      <c r="A1" s="811" t="s">
        <v>203</v>
      </c>
      <c r="B1" s="812"/>
      <c r="C1" s="812"/>
      <c r="D1" s="812"/>
      <c r="E1" s="812"/>
      <c r="F1" s="812"/>
      <c r="G1" s="812"/>
      <c r="H1" s="812"/>
      <c r="I1" s="812"/>
      <c r="J1" s="812"/>
      <c r="K1" s="812"/>
      <c r="L1" s="812"/>
      <c r="M1" s="812"/>
      <c r="N1" s="812"/>
      <c r="O1" s="812"/>
      <c r="P1" s="812"/>
      <c r="Q1" s="812"/>
      <c r="R1" s="812"/>
      <c r="S1" s="812"/>
      <c r="T1" s="812"/>
      <c r="U1" s="812"/>
      <c r="V1" s="812"/>
      <c r="W1" s="812"/>
      <c r="X1" s="812"/>
      <c r="Y1" s="812"/>
      <c r="Z1" s="812"/>
      <c r="AA1" s="812"/>
      <c r="AB1" s="812"/>
      <c r="AC1" s="812"/>
      <c r="AD1" s="812"/>
      <c r="AE1" s="813"/>
      <c r="AF1" s="820" t="s">
        <v>155</v>
      </c>
      <c r="AG1" s="821"/>
      <c r="AH1" s="821"/>
      <c r="AI1" s="821"/>
      <c r="AJ1" s="822"/>
      <c r="AK1" s="829" t="str">
        <f>'①活動計画書（１泊２日）'!X4</f>
        <v>令和　年　月　日</v>
      </c>
      <c r="AL1" s="830"/>
      <c r="AM1" s="830"/>
      <c r="AN1" s="830"/>
      <c r="AO1" s="830"/>
      <c r="AP1" s="830"/>
      <c r="AQ1" s="830"/>
      <c r="AR1" s="830"/>
      <c r="AS1" s="830"/>
      <c r="AT1" s="830"/>
      <c r="AU1" s="830"/>
      <c r="AV1" s="830"/>
      <c r="AW1" s="831"/>
    </row>
    <row r="2" spans="1:49" ht="11.25" customHeight="1" x14ac:dyDescent="0.15">
      <c r="A2" s="814"/>
      <c r="B2" s="815"/>
      <c r="C2" s="815"/>
      <c r="D2" s="815"/>
      <c r="E2" s="815"/>
      <c r="F2" s="815"/>
      <c r="G2" s="815"/>
      <c r="H2" s="815"/>
      <c r="I2" s="815"/>
      <c r="J2" s="815"/>
      <c r="K2" s="815"/>
      <c r="L2" s="815"/>
      <c r="M2" s="815"/>
      <c r="N2" s="815"/>
      <c r="O2" s="815"/>
      <c r="P2" s="815"/>
      <c r="Q2" s="815"/>
      <c r="R2" s="815"/>
      <c r="S2" s="815"/>
      <c r="T2" s="815"/>
      <c r="U2" s="815"/>
      <c r="V2" s="815"/>
      <c r="W2" s="815"/>
      <c r="X2" s="815"/>
      <c r="Y2" s="815"/>
      <c r="Z2" s="815"/>
      <c r="AA2" s="815"/>
      <c r="AB2" s="815"/>
      <c r="AC2" s="815"/>
      <c r="AD2" s="815"/>
      <c r="AE2" s="816"/>
      <c r="AF2" s="823"/>
      <c r="AG2" s="824"/>
      <c r="AH2" s="824"/>
      <c r="AI2" s="824"/>
      <c r="AJ2" s="825"/>
      <c r="AK2" s="832"/>
      <c r="AL2" s="833"/>
      <c r="AM2" s="833"/>
      <c r="AN2" s="833"/>
      <c r="AO2" s="833"/>
      <c r="AP2" s="833"/>
      <c r="AQ2" s="833"/>
      <c r="AR2" s="833"/>
      <c r="AS2" s="833"/>
      <c r="AT2" s="833"/>
      <c r="AU2" s="833"/>
      <c r="AV2" s="833"/>
      <c r="AW2" s="834"/>
    </row>
    <row r="3" spans="1:49" ht="11.25" customHeight="1" thickBot="1" x14ac:dyDescent="0.2">
      <c r="A3" s="817"/>
      <c r="B3" s="818"/>
      <c r="C3" s="818"/>
      <c r="D3" s="818"/>
      <c r="E3" s="818"/>
      <c r="F3" s="818"/>
      <c r="G3" s="818"/>
      <c r="H3" s="818"/>
      <c r="I3" s="818"/>
      <c r="J3" s="818"/>
      <c r="K3" s="818"/>
      <c r="L3" s="818"/>
      <c r="M3" s="818"/>
      <c r="N3" s="818"/>
      <c r="O3" s="818"/>
      <c r="P3" s="818"/>
      <c r="Q3" s="818"/>
      <c r="R3" s="818"/>
      <c r="S3" s="818"/>
      <c r="T3" s="818"/>
      <c r="U3" s="818"/>
      <c r="V3" s="818"/>
      <c r="W3" s="818"/>
      <c r="X3" s="818"/>
      <c r="Y3" s="818"/>
      <c r="Z3" s="818"/>
      <c r="AA3" s="818"/>
      <c r="AB3" s="818"/>
      <c r="AC3" s="818"/>
      <c r="AD3" s="818"/>
      <c r="AE3" s="819"/>
      <c r="AF3" s="826"/>
      <c r="AG3" s="827"/>
      <c r="AH3" s="827"/>
      <c r="AI3" s="827"/>
      <c r="AJ3" s="828"/>
      <c r="AK3" s="835"/>
      <c r="AL3" s="836"/>
      <c r="AM3" s="836"/>
      <c r="AN3" s="836"/>
      <c r="AO3" s="836"/>
      <c r="AP3" s="836"/>
      <c r="AQ3" s="836"/>
      <c r="AR3" s="836"/>
      <c r="AS3" s="836"/>
      <c r="AT3" s="836"/>
      <c r="AU3" s="836"/>
      <c r="AV3" s="836"/>
      <c r="AW3" s="837"/>
    </row>
    <row r="4" spans="1:49" ht="11.25" customHeight="1" x14ac:dyDescent="0.15">
      <c r="A4" s="838" t="s">
        <v>133</v>
      </c>
      <c r="B4" s="839"/>
      <c r="C4" s="839"/>
      <c r="D4" s="839"/>
      <c r="E4" s="840"/>
      <c r="F4" s="844">
        <f>'①活動計画書（１泊２日）'!D5</f>
        <v>0</v>
      </c>
      <c r="G4" s="845"/>
      <c r="H4" s="845"/>
      <c r="I4" s="845"/>
      <c r="J4" s="845"/>
      <c r="K4" s="845"/>
      <c r="L4" s="845"/>
      <c r="M4" s="845"/>
      <c r="N4" s="845"/>
      <c r="O4" s="845"/>
      <c r="P4" s="845"/>
      <c r="Q4" s="845"/>
      <c r="R4" s="845"/>
      <c r="S4" s="845"/>
      <c r="T4" s="845"/>
      <c r="U4" s="845"/>
      <c r="V4" s="845"/>
      <c r="W4" s="845"/>
      <c r="X4" s="845"/>
      <c r="Y4" s="845"/>
      <c r="Z4" s="845"/>
      <c r="AA4" s="845"/>
      <c r="AB4" s="845"/>
      <c r="AC4" s="845"/>
      <c r="AD4" s="845"/>
      <c r="AE4" s="846"/>
      <c r="AF4" s="820" t="s">
        <v>109</v>
      </c>
      <c r="AG4" s="821"/>
      <c r="AH4" s="821"/>
      <c r="AI4" s="821"/>
      <c r="AJ4" s="822"/>
      <c r="AK4" s="853">
        <f>'①活動計画書（１泊２日）'!D9</f>
        <v>0</v>
      </c>
      <c r="AL4" s="854"/>
      <c r="AM4" s="854"/>
      <c r="AN4" s="854"/>
      <c r="AO4" s="854"/>
      <c r="AP4" s="854"/>
      <c r="AQ4" s="854"/>
      <c r="AR4" s="854"/>
      <c r="AS4" s="854"/>
      <c r="AT4" s="854"/>
      <c r="AU4" s="854"/>
      <c r="AV4" s="854"/>
      <c r="AW4" s="855"/>
    </row>
    <row r="5" spans="1:49" ht="11.25" customHeight="1" x14ac:dyDescent="0.15">
      <c r="A5" s="841"/>
      <c r="B5" s="842"/>
      <c r="C5" s="842"/>
      <c r="D5" s="842"/>
      <c r="E5" s="843"/>
      <c r="F5" s="847"/>
      <c r="G5" s="848"/>
      <c r="H5" s="848"/>
      <c r="I5" s="848"/>
      <c r="J5" s="848"/>
      <c r="K5" s="848"/>
      <c r="L5" s="848"/>
      <c r="M5" s="848"/>
      <c r="N5" s="848"/>
      <c r="O5" s="848"/>
      <c r="P5" s="848"/>
      <c r="Q5" s="848"/>
      <c r="R5" s="848"/>
      <c r="S5" s="848"/>
      <c r="T5" s="848"/>
      <c r="U5" s="848"/>
      <c r="V5" s="848"/>
      <c r="W5" s="848"/>
      <c r="X5" s="848"/>
      <c r="Y5" s="848"/>
      <c r="Z5" s="848"/>
      <c r="AA5" s="848"/>
      <c r="AB5" s="848"/>
      <c r="AC5" s="848"/>
      <c r="AD5" s="848"/>
      <c r="AE5" s="849"/>
      <c r="AF5" s="823"/>
      <c r="AG5" s="824"/>
      <c r="AH5" s="824"/>
      <c r="AI5" s="824"/>
      <c r="AJ5" s="825"/>
      <c r="AK5" s="856"/>
      <c r="AL5" s="857"/>
      <c r="AM5" s="857"/>
      <c r="AN5" s="857"/>
      <c r="AO5" s="857"/>
      <c r="AP5" s="857"/>
      <c r="AQ5" s="857"/>
      <c r="AR5" s="857"/>
      <c r="AS5" s="857"/>
      <c r="AT5" s="857"/>
      <c r="AU5" s="857"/>
      <c r="AV5" s="857"/>
      <c r="AW5" s="858"/>
    </row>
    <row r="6" spans="1:49" ht="11.25" customHeight="1" thickBot="1" x14ac:dyDescent="0.2">
      <c r="A6" s="841"/>
      <c r="B6" s="842"/>
      <c r="C6" s="842"/>
      <c r="D6" s="842"/>
      <c r="E6" s="843"/>
      <c r="F6" s="850"/>
      <c r="G6" s="851"/>
      <c r="H6" s="851"/>
      <c r="I6" s="851"/>
      <c r="J6" s="851"/>
      <c r="K6" s="851"/>
      <c r="L6" s="851"/>
      <c r="M6" s="851"/>
      <c r="N6" s="851"/>
      <c r="O6" s="851"/>
      <c r="P6" s="851"/>
      <c r="Q6" s="851"/>
      <c r="R6" s="851"/>
      <c r="S6" s="851"/>
      <c r="T6" s="851"/>
      <c r="U6" s="851"/>
      <c r="V6" s="851"/>
      <c r="W6" s="851"/>
      <c r="X6" s="851"/>
      <c r="Y6" s="851"/>
      <c r="Z6" s="851"/>
      <c r="AA6" s="851"/>
      <c r="AB6" s="851"/>
      <c r="AC6" s="851"/>
      <c r="AD6" s="851"/>
      <c r="AE6" s="852"/>
      <c r="AF6" s="823"/>
      <c r="AG6" s="824"/>
      <c r="AH6" s="824"/>
      <c r="AI6" s="824"/>
      <c r="AJ6" s="825"/>
      <c r="AK6" s="856"/>
      <c r="AL6" s="857"/>
      <c r="AM6" s="857"/>
      <c r="AN6" s="857"/>
      <c r="AO6" s="857"/>
      <c r="AP6" s="857"/>
      <c r="AQ6" s="857"/>
      <c r="AR6" s="857"/>
      <c r="AS6" s="857"/>
      <c r="AT6" s="857"/>
      <c r="AU6" s="857"/>
      <c r="AV6" s="857"/>
      <c r="AW6" s="858"/>
    </row>
    <row r="7" spans="1:49" ht="11.25" customHeight="1" x14ac:dyDescent="0.15">
      <c r="A7" s="756" t="s">
        <v>251</v>
      </c>
      <c r="B7" s="757"/>
      <c r="C7" s="757"/>
      <c r="D7" s="757"/>
      <c r="E7" s="757"/>
      <c r="F7" s="757"/>
      <c r="G7" s="757"/>
      <c r="H7" s="757"/>
      <c r="I7" s="757"/>
      <c r="J7" s="757"/>
      <c r="K7" s="757"/>
      <c r="L7" s="757"/>
      <c r="M7" s="757"/>
      <c r="N7" s="757"/>
      <c r="O7" s="757"/>
      <c r="P7" s="757"/>
      <c r="Q7" s="758"/>
      <c r="R7" s="794" t="s">
        <v>189</v>
      </c>
      <c r="S7" s="794"/>
      <c r="T7" s="794"/>
      <c r="U7" s="794"/>
      <c r="V7" s="794"/>
      <c r="W7" s="794"/>
      <c r="X7" s="794"/>
      <c r="Y7" s="794"/>
      <c r="Z7" s="794"/>
      <c r="AA7" s="794"/>
      <c r="AB7" s="794"/>
      <c r="AC7" s="795"/>
      <c r="AD7" s="795"/>
      <c r="AE7" s="795"/>
      <c r="AF7" s="796"/>
      <c r="AG7" s="797" t="s">
        <v>186</v>
      </c>
      <c r="AH7" s="766"/>
      <c r="AI7" s="766"/>
      <c r="AJ7" s="766"/>
      <c r="AK7" s="807" t="s">
        <v>187</v>
      </c>
      <c r="AL7" s="807"/>
      <c r="AM7" s="807"/>
      <c r="AN7" s="807"/>
      <c r="AO7" s="807"/>
      <c r="AP7" s="807"/>
      <c r="AQ7" s="807"/>
      <c r="AR7" s="808"/>
      <c r="AS7" s="765" t="s">
        <v>188</v>
      </c>
      <c r="AT7" s="766"/>
      <c r="AU7" s="766"/>
      <c r="AV7" s="766"/>
      <c r="AW7" s="767"/>
    </row>
    <row r="8" spans="1:49" ht="11.25" customHeight="1" x14ac:dyDescent="0.15">
      <c r="A8" s="759"/>
      <c r="B8" s="760"/>
      <c r="C8" s="760"/>
      <c r="D8" s="760"/>
      <c r="E8" s="760"/>
      <c r="F8" s="760"/>
      <c r="G8" s="760"/>
      <c r="H8" s="760"/>
      <c r="I8" s="760"/>
      <c r="J8" s="760"/>
      <c r="K8" s="760"/>
      <c r="L8" s="760"/>
      <c r="M8" s="760"/>
      <c r="N8" s="760"/>
      <c r="O8" s="760"/>
      <c r="P8" s="760"/>
      <c r="Q8" s="761"/>
      <c r="R8" s="777"/>
      <c r="S8" s="777"/>
      <c r="T8" s="777"/>
      <c r="U8" s="777"/>
      <c r="V8" s="777"/>
      <c r="W8" s="777"/>
      <c r="X8" s="777"/>
      <c r="Y8" s="777"/>
      <c r="Z8" s="777"/>
      <c r="AA8" s="777"/>
      <c r="AB8" s="777"/>
      <c r="AC8" s="781"/>
      <c r="AD8" s="781"/>
      <c r="AE8" s="781"/>
      <c r="AF8" s="782"/>
      <c r="AG8" s="786"/>
      <c r="AH8" s="769"/>
      <c r="AI8" s="769"/>
      <c r="AJ8" s="769"/>
      <c r="AK8" s="790"/>
      <c r="AL8" s="790"/>
      <c r="AM8" s="790"/>
      <c r="AN8" s="790"/>
      <c r="AO8" s="790"/>
      <c r="AP8" s="790"/>
      <c r="AQ8" s="790"/>
      <c r="AR8" s="791"/>
      <c r="AS8" s="768"/>
      <c r="AT8" s="769"/>
      <c r="AU8" s="769"/>
      <c r="AV8" s="769"/>
      <c r="AW8" s="770"/>
    </row>
    <row r="9" spans="1:49" ht="11.25" customHeight="1" x14ac:dyDescent="0.15">
      <c r="A9" s="759"/>
      <c r="B9" s="760"/>
      <c r="C9" s="760"/>
      <c r="D9" s="760"/>
      <c r="E9" s="760"/>
      <c r="F9" s="760"/>
      <c r="G9" s="760"/>
      <c r="H9" s="760"/>
      <c r="I9" s="760"/>
      <c r="J9" s="760"/>
      <c r="K9" s="760"/>
      <c r="L9" s="760"/>
      <c r="M9" s="760"/>
      <c r="N9" s="760"/>
      <c r="O9" s="760"/>
      <c r="P9" s="760"/>
      <c r="Q9" s="761"/>
      <c r="R9" s="777"/>
      <c r="S9" s="777"/>
      <c r="T9" s="777"/>
      <c r="U9" s="777"/>
      <c r="V9" s="777"/>
      <c r="W9" s="777"/>
      <c r="X9" s="777"/>
      <c r="Y9" s="777"/>
      <c r="Z9" s="777"/>
      <c r="AA9" s="777"/>
      <c r="AB9" s="777"/>
      <c r="AC9" s="804"/>
      <c r="AD9" s="804"/>
      <c r="AE9" s="804"/>
      <c r="AF9" s="805"/>
      <c r="AG9" s="806"/>
      <c r="AH9" s="801"/>
      <c r="AI9" s="801"/>
      <c r="AJ9" s="801"/>
      <c r="AK9" s="809"/>
      <c r="AL9" s="809"/>
      <c r="AM9" s="809"/>
      <c r="AN9" s="809"/>
      <c r="AO9" s="809"/>
      <c r="AP9" s="809"/>
      <c r="AQ9" s="809"/>
      <c r="AR9" s="810"/>
      <c r="AS9" s="800"/>
      <c r="AT9" s="801"/>
      <c r="AU9" s="801"/>
      <c r="AV9" s="801"/>
      <c r="AW9" s="802"/>
    </row>
    <row r="10" spans="1:49" ht="11.25" customHeight="1" x14ac:dyDescent="0.15">
      <c r="A10" s="759"/>
      <c r="B10" s="760"/>
      <c r="C10" s="760"/>
      <c r="D10" s="760"/>
      <c r="E10" s="760"/>
      <c r="F10" s="760"/>
      <c r="G10" s="760"/>
      <c r="H10" s="760"/>
      <c r="I10" s="760"/>
      <c r="J10" s="760"/>
      <c r="K10" s="760"/>
      <c r="L10" s="760"/>
      <c r="M10" s="760"/>
      <c r="N10" s="760"/>
      <c r="O10" s="760"/>
      <c r="P10" s="760"/>
      <c r="Q10" s="761"/>
      <c r="R10" s="777" t="s">
        <v>185</v>
      </c>
      <c r="S10" s="777"/>
      <c r="T10" s="777"/>
      <c r="U10" s="777"/>
      <c r="V10" s="777"/>
      <c r="W10" s="777"/>
      <c r="X10" s="777"/>
      <c r="Y10" s="777"/>
      <c r="Z10" s="777"/>
      <c r="AA10" s="777"/>
      <c r="AB10" s="777"/>
      <c r="AC10" s="781"/>
      <c r="AD10" s="781"/>
      <c r="AE10" s="781"/>
      <c r="AF10" s="782"/>
      <c r="AG10" s="786" t="s">
        <v>186</v>
      </c>
      <c r="AH10" s="769"/>
      <c r="AI10" s="769"/>
      <c r="AJ10" s="769"/>
      <c r="AK10" s="769" t="s">
        <v>187</v>
      </c>
      <c r="AL10" s="769"/>
      <c r="AM10" s="769"/>
      <c r="AN10" s="769"/>
      <c r="AO10" s="769"/>
      <c r="AP10" s="769"/>
      <c r="AQ10" s="769"/>
      <c r="AR10" s="799"/>
      <c r="AS10" s="768" t="s">
        <v>188</v>
      </c>
      <c r="AT10" s="769"/>
      <c r="AU10" s="769"/>
      <c r="AV10" s="769"/>
      <c r="AW10" s="770"/>
    </row>
    <row r="11" spans="1:49" ht="11.25" customHeight="1" x14ac:dyDescent="0.15">
      <c r="A11" s="759"/>
      <c r="B11" s="760"/>
      <c r="C11" s="760"/>
      <c r="D11" s="760"/>
      <c r="E11" s="760"/>
      <c r="F11" s="760"/>
      <c r="G11" s="760"/>
      <c r="H11" s="760"/>
      <c r="I11" s="760"/>
      <c r="J11" s="760"/>
      <c r="K11" s="760"/>
      <c r="L11" s="760"/>
      <c r="M11" s="760"/>
      <c r="N11" s="760"/>
      <c r="O11" s="760"/>
      <c r="P11" s="760"/>
      <c r="Q11" s="761"/>
      <c r="R11" s="777"/>
      <c r="S11" s="777"/>
      <c r="T11" s="777"/>
      <c r="U11" s="777"/>
      <c r="V11" s="777"/>
      <c r="W11" s="777"/>
      <c r="X11" s="777"/>
      <c r="Y11" s="777"/>
      <c r="Z11" s="777"/>
      <c r="AA11" s="777"/>
      <c r="AB11" s="777"/>
      <c r="AC11" s="781"/>
      <c r="AD11" s="781"/>
      <c r="AE11" s="781"/>
      <c r="AF11" s="782"/>
      <c r="AG11" s="786"/>
      <c r="AH11" s="769"/>
      <c r="AI11" s="769"/>
      <c r="AJ11" s="769"/>
      <c r="AK11" s="769"/>
      <c r="AL11" s="769"/>
      <c r="AM11" s="769"/>
      <c r="AN11" s="769"/>
      <c r="AO11" s="769"/>
      <c r="AP11" s="769"/>
      <c r="AQ11" s="769"/>
      <c r="AR11" s="799"/>
      <c r="AS11" s="768"/>
      <c r="AT11" s="769"/>
      <c r="AU11" s="769"/>
      <c r="AV11" s="769"/>
      <c r="AW11" s="770"/>
    </row>
    <row r="12" spans="1:49" ht="11.25" customHeight="1" thickBot="1" x14ac:dyDescent="0.2">
      <c r="A12" s="762"/>
      <c r="B12" s="763"/>
      <c r="C12" s="763"/>
      <c r="D12" s="763"/>
      <c r="E12" s="763"/>
      <c r="F12" s="763"/>
      <c r="G12" s="763"/>
      <c r="H12" s="763"/>
      <c r="I12" s="763"/>
      <c r="J12" s="763"/>
      <c r="K12" s="763"/>
      <c r="L12" s="763"/>
      <c r="M12" s="763"/>
      <c r="N12" s="763"/>
      <c r="O12" s="763"/>
      <c r="P12" s="763"/>
      <c r="Q12" s="764"/>
      <c r="R12" s="778"/>
      <c r="S12" s="778"/>
      <c r="T12" s="778"/>
      <c r="U12" s="778"/>
      <c r="V12" s="778"/>
      <c r="W12" s="778"/>
      <c r="X12" s="778"/>
      <c r="Y12" s="778"/>
      <c r="Z12" s="778"/>
      <c r="AA12" s="778"/>
      <c r="AB12" s="778"/>
      <c r="AC12" s="783"/>
      <c r="AD12" s="783"/>
      <c r="AE12" s="783"/>
      <c r="AF12" s="784"/>
      <c r="AG12" s="787"/>
      <c r="AH12" s="775"/>
      <c r="AI12" s="775"/>
      <c r="AJ12" s="775"/>
      <c r="AK12" s="775"/>
      <c r="AL12" s="775"/>
      <c r="AM12" s="775"/>
      <c r="AN12" s="775"/>
      <c r="AO12" s="775"/>
      <c r="AP12" s="775"/>
      <c r="AQ12" s="775"/>
      <c r="AR12" s="803"/>
      <c r="AS12" s="774"/>
      <c r="AT12" s="775"/>
      <c r="AU12" s="775"/>
      <c r="AV12" s="775"/>
      <c r="AW12" s="776"/>
    </row>
    <row r="13" spans="1:49" ht="11.25" customHeight="1" x14ac:dyDescent="0.15">
      <c r="A13" s="756" t="s">
        <v>251</v>
      </c>
      <c r="B13" s="757"/>
      <c r="C13" s="757"/>
      <c r="D13" s="757"/>
      <c r="E13" s="757"/>
      <c r="F13" s="757"/>
      <c r="G13" s="757"/>
      <c r="H13" s="757"/>
      <c r="I13" s="757"/>
      <c r="J13" s="757"/>
      <c r="K13" s="757"/>
      <c r="L13" s="757"/>
      <c r="M13" s="757"/>
      <c r="N13" s="757"/>
      <c r="O13" s="757"/>
      <c r="P13" s="757"/>
      <c r="Q13" s="758"/>
      <c r="R13" s="794" t="s">
        <v>62</v>
      </c>
      <c r="S13" s="794"/>
      <c r="T13" s="794"/>
      <c r="U13" s="794"/>
      <c r="V13" s="794"/>
      <c r="W13" s="794"/>
      <c r="X13" s="794"/>
      <c r="Y13" s="794"/>
      <c r="Z13" s="794"/>
      <c r="AA13" s="794"/>
      <c r="AB13" s="794"/>
      <c r="AC13" s="795"/>
      <c r="AD13" s="795"/>
      <c r="AE13" s="795"/>
      <c r="AF13" s="796"/>
      <c r="AG13" s="797" t="s">
        <v>186</v>
      </c>
      <c r="AH13" s="766"/>
      <c r="AI13" s="766"/>
      <c r="AJ13" s="766"/>
      <c r="AK13" s="766" t="s">
        <v>187</v>
      </c>
      <c r="AL13" s="766"/>
      <c r="AM13" s="766"/>
      <c r="AN13" s="766"/>
      <c r="AO13" s="766"/>
      <c r="AP13" s="766"/>
      <c r="AQ13" s="766"/>
      <c r="AR13" s="798"/>
      <c r="AS13" s="765" t="s">
        <v>188</v>
      </c>
      <c r="AT13" s="766"/>
      <c r="AU13" s="766"/>
      <c r="AV13" s="766"/>
      <c r="AW13" s="767"/>
    </row>
    <row r="14" spans="1:49" ht="11.25" customHeight="1" x14ac:dyDescent="0.15">
      <c r="A14" s="759"/>
      <c r="B14" s="760"/>
      <c r="C14" s="760"/>
      <c r="D14" s="760"/>
      <c r="E14" s="760"/>
      <c r="F14" s="760"/>
      <c r="G14" s="760"/>
      <c r="H14" s="760"/>
      <c r="I14" s="760"/>
      <c r="J14" s="760"/>
      <c r="K14" s="760"/>
      <c r="L14" s="760"/>
      <c r="M14" s="760"/>
      <c r="N14" s="760"/>
      <c r="O14" s="760"/>
      <c r="P14" s="760"/>
      <c r="Q14" s="761"/>
      <c r="R14" s="777"/>
      <c r="S14" s="777"/>
      <c r="T14" s="777"/>
      <c r="U14" s="777"/>
      <c r="V14" s="777"/>
      <c r="W14" s="777"/>
      <c r="X14" s="777"/>
      <c r="Y14" s="777"/>
      <c r="Z14" s="777"/>
      <c r="AA14" s="777"/>
      <c r="AB14" s="777"/>
      <c r="AC14" s="781"/>
      <c r="AD14" s="781"/>
      <c r="AE14" s="781"/>
      <c r="AF14" s="782"/>
      <c r="AG14" s="786"/>
      <c r="AH14" s="769"/>
      <c r="AI14" s="769"/>
      <c r="AJ14" s="769"/>
      <c r="AK14" s="769"/>
      <c r="AL14" s="769"/>
      <c r="AM14" s="769"/>
      <c r="AN14" s="769"/>
      <c r="AO14" s="769"/>
      <c r="AP14" s="769"/>
      <c r="AQ14" s="769"/>
      <c r="AR14" s="799"/>
      <c r="AS14" s="768"/>
      <c r="AT14" s="769"/>
      <c r="AU14" s="769"/>
      <c r="AV14" s="769"/>
      <c r="AW14" s="770"/>
    </row>
    <row r="15" spans="1:49" ht="11.25" customHeight="1" x14ac:dyDescent="0.15">
      <c r="A15" s="759"/>
      <c r="B15" s="760"/>
      <c r="C15" s="760"/>
      <c r="D15" s="760"/>
      <c r="E15" s="760"/>
      <c r="F15" s="760"/>
      <c r="G15" s="760"/>
      <c r="H15" s="760"/>
      <c r="I15" s="760"/>
      <c r="J15" s="760"/>
      <c r="K15" s="760"/>
      <c r="L15" s="760"/>
      <c r="M15" s="760"/>
      <c r="N15" s="760"/>
      <c r="O15" s="760"/>
      <c r="P15" s="760"/>
      <c r="Q15" s="761"/>
      <c r="R15" s="777"/>
      <c r="S15" s="777"/>
      <c r="T15" s="777"/>
      <c r="U15" s="777"/>
      <c r="V15" s="777"/>
      <c r="W15" s="777"/>
      <c r="X15" s="777"/>
      <c r="Y15" s="777"/>
      <c r="Z15" s="777"/>
      <c r="AA15" s="777"/>
      <c r="AB15" s="777"/>
      <c r="AC15" s="781"/>
      <c r="AD15" s="781"/>
      <c r="AE15" s="781"/>
      <c r="AF15" s="782"/>
      <c r="AG15" s="786"/>
      <c r="AH15" s="769"/>
      <c r="AI15" s="769"/>
      <c r="AJ15" s="769"/>
      <c r="AK15" s="769"/>
      <c r="AL15" s="769"/>
      <c r="AM15" s="769"/>
      <c r="AN15" s="769"/>
      <c r="AO15" s="769"/>
      <c r="AP15" s="769"/>
      <c r="AQ15" s="769"/>
      <c r="AR15" s="799"/>
      <c r="AS15" s="768"/>
      <c r="AT15" s="769"/>
      <c r="AU15" s="769"/>
      <c r="AV15" s="769"/>
      <c r="AW15" s="770"/>
    </row>
    <row r="16" spans="1:49" ht="11.25" customHeight="1" x14ac:dyDescent="0.15">
      <c r="A16" s="759"/>
      <c r="B16" s="760"/>
      <c r="C16" s="760"/>
      <c r="D16" s="760"/>
      <c r="E16" s="760"/>
      <c r="F16" s="760"/>
      <c r="G16" s="760"/>
      <c r="H16" s="760"/>
      <c r="I16" s="760"/>
      <c r="J16" s="760"/>
      <c r="K16" s="760"/>
      <c r="L16" s="760"/>
      <c r="M16" s="760"/>
      <c r="N16" s="760"/>
      <c r="O16" s="760"/>
      <c r="P16" s="760"/>
      <c r="Q16" s="761"/>
      <c r="R16" s="777" t="s">
        <v>189</v>
      </c>
      <c r="S16" s="777"/>
      <c r="T16" s="777"/>
      <c r="U16" s="777"/>
      <c r="V16" s="777"/>
      <c r="W16" s="777"/>
      <c r="X16" s="777"/>
      <c r="Y16" s="777"/>
      <c r="Z16" s="777"/>
      <c r="AA16" s="777"/>
      <c r="AB16" s="777"/>
      <c r="AC16" s="779"/>
      <c r="AD16" s="779"/>
      <c r="AE16" s="779"/>
      <c r="AF16" s="780"/>
      <c r="AG16" s="785" t="s">
        <v>186</v>
      </c>
      <c r="AH16" s="772"/>
      <c r="AI16" s="772"/>
      <c r="AJ16" s="772"/>
      <c r="AK16" s="788" t="s">
        <v>187</v>
      </c>
      <c r="AL16" s="788"/>
      <c r="AM16" s="788"/>
      <c r="AN16" s="788"/>
      <c r="AO16" s="788"/>
      <c r="AP16" s="788"/>
      <c r="AQ16" s="788"/>
      <c r="AR16" s="789"/>
      <c r="AS16" s="771" t="s">
        <v>188</v>
      </c>
      <c r="AT16" s="772"/>
      <c r="AU16" s="772"/>
      <c r="AV16" s="772"/>
      <c r="AW16" s="773"/>
    </row>
    <row r="17" spans="1:49" ht="11.25" customHeight="1" x14ac:dyDescent="0.15">
      <c r="A17" s="759"/>
      <c r="B17" s="760"/>
      <c r="C17" s="760"/>
      <c r="D17" s="760"/>
      <c r="E17" s="760"/>
      <c r="F17" s="760"/>
      <c r="G17" s="760"/>
      <c r="H17" s="760"/>
      <c r="I17" s="760"/>
      <c r="J17" s="760"/>
      <c r="K17" s="760"/>
      <c r="L17" s="760"/>
      <c r="M17" s="760"/>
      <c r="N17" s="760"/>
      <c r="O17" s="760"/>
      <c r="P17" s="760"/>
      <c r="Q17" s="761"/>
      <c r="R17" s="777"/>
      <c r="S17" s="777"/>
      <c r="T17" s="777"/>
      <c r="U17" s="777"/>
      <c r="V17" s="777"/>
      <c r="W17" s="777"/>
      <c r="X17" s="777"/>
      <c r="Y17" s="777"/>
      <c r="Z17" s="777"/>
      <c r="AA17" s="777"/>
      <c r="AB17" s="777"/>
      <c r="AC17" s="781"/>
      <c r="AD17" s="781"/>
      <c r="AE17" s="781"/>
      <c r="AF17" s="782"/>
      <c r="AG17" s="786"/>
      <c r="AH17" s="769"/>
      <c r="AI17" s="769"/>
      <c r="AJ17" s="769"/>
      <c r="AK17" s="790"/>
      <c r="AL17" s="790"/>
      <c r="AM17" s="790"/>
      <c r="AN17" s="790"/>
      <c r="AO17" s="790"/>
      <c r="AP17" s="790"/>
      <c r="AQ17" s="790"/>
      <c r="AR17" s="791"/>
      <c r="AS17" s="768"/>
      <c r="AT17" s="769"/>
      <c r="AU17" s="769"/>
      <c r="AV17" s="769"/>
      <c r="AW17" s="770"/>
    </row>
    <row r="18" spans="1:49" ht="11.25" customHeight="1" thickBot="1" x14ac:dyDescent="0.2">
      <c r="A18" s="762"/>
      <c r="B18" s="763"/>
      <c r="C18" s="763"/>
      <c r="D18" s="763"/>
      <c r="E18" s="763"/>
      <c r="F18" s="763"/>
      <c r="G18" s="763"/>
      <c r="H18" s="763"/>
      <c r="I18" s="763"/>
      <c r="J18" s="763"/>
      <c r="K18" s="763"/>
      <c r="L18" s="763"/>
      <c r="M18" s="763"/>
      <c r="N18" s="763"/>
      <c r="O18" s="763"/>
      <c r="P18" s="763"/>
      <c r="Q18" s="764"/>
      <c r="R18" s="778"/>
      <c r="S18" s="778"/>
      <c r="T18" s="778"/>
      <c r="U18" s="778"/>
      <c r="V18" s="778"/>
      <c r="W18" s="778"/>
      <c r="X18" s="778"/>
      <c r="Y18" s="778"/>
      <c r="Z18" s="778"/>
      <c r="AA18" s="778"/>
      <c r="AB18" s="778"/>
      <c r="AC18" s="783"/>
      <c r="AD18" s="783"/>
      <c r="AE18" s="783"/>
      <c r="AF18" s="784"/>
      <c r="AG18" s="787"/>
      <c r="AH18" s="775"/>
      <c r="AI18" s="775"/>
      <c r="AJ18" s="775"/>
      <c r="AK18" s="792"/>
      <c r="AL18" s="792"/>
      <c r="AM18" s="792"/>
      <c r="AN18" s="792"/>
      <c r="AO18" s="792"/>
      <c r="AP18" s="792"/>
      <c r="AQ18" s="792"/>
      <c r="AR18" s="793"/>
      <c r="AS18" s="774"/>
      <c r="AT18" s="775"/>
      <c r="AU18" s="775"/>
      <c r="AV18" s="775"/>
      <c r="AW18" s="776"/>
    </row>
    <row r="19" spans="1:49" ht="11.25" customHeight="1" x14ac:dyDescent="0.15">
      <c r="A19" s="126"/>
      <c r="B19" s="125"/>
      <c r="C19" s="125"/>
      <c r="D19" s="865" t="s">
        <v>168</v>
      </c>
      <c r="E19" s="866"/>
      <c r="F19" s="866"/>
      <c r="G19" s="866"/>
      <c r="H19" s="866"/>
      <c r="I19" s="866"/>
      <c r="J19" s="866"/>
      <c r="K19" s="866"/>
      <c r="L19" s="866"/>
      <c r="M19" s="866"/>
      <c r="N19" s="866"/>
      <c r="O19" s="866"/>
      <c r="P19" s="866"/>
      <c r="Q19" s="866"/>
      <c r="R19" s="866"/>
      <c r="S19" s="866"/>
      <c r="T19" s="866"/>
      <c r="U19" s="866"/>
      <c r="V19" s="866"/>
      <c r="W19" s="866"/>
      <c r="X19" s="866"/>
      <c r="Y19" s="866"/>
      <c r="Z19" s="866"/>
      <c r="AA19" s="866"/>
      <c r="AB19" s="866"/>
      <c r="AC19" s="866"/>
      <c r="AD19" s="866"/>
      <c r="AE19" s="866"/>
      <c r="AF19" s="866"/>
      <c r="AG19" s="866"/>
      <c r="AH19" s="866"/>
      <c r="AI19" s="866"/>
      <c r="AJ19" s="866"/>
      <c r="AK19" s="866"/>
      <c r="AL19" s="866"/>
      <c r="AM19" s="866"/>
      <c r="AN19" s="866"/>
      <c r="AO19" s="866"/>
      <c r="AP19" s="866"/>
      <c r="AQ19" s="866"/>
      <c r="AR19" s="866"/>
      <c r="AS19" s="866"/>
      <c r="AT19" s="866"/>
      <c r="AU19" s="125"/>
      <c r="AV19" s="125"/>
      <c r="AW19" s="127"/>
    </row>
    <row r="20" spans="1:49" ht="11.25" customHeight="1" x14ac:dyDescent="0.15">
      <c r="A20" s="126"/>
      <c r="B20" s="125"/>
      <c r="C20" s="125"/>
      <c r="D20" s="866"/>
      <c r="E20" s="866"/>
      <c r="F20" s="866"/>
      <c r="G20" s="866"/>
      <c r="H20" s="866"/>
      <c r="I20" s="866"/>
      <c r="J20" s="866"/>
      <c r="K20" s="866"/>
      <c r="L20" s="866"/>
      <c r="M20" s="866"/>
      <c r="N20" s="866"/>
      <c r="O20" s="866"/>
      <c r="P20" s="866"/>
      <c r="Q20" s="866"/>
      <c r="R20" s="866"/>
      <c r="S20" s="866"/>
      <c r="T20" s="866"/>
      <c r="U20" s="866"/>
      <c r="V20" s="866"/>
      <c r="W20" s="866"/>
      <c r="X20" s="866"/>
      <c r="Y20" s="866"/>
      <c r="Z20" s="866"/>
      <c r="AA20" s="866"/>
      <c r="AB20" s="866"/>
      <c r="AC20" s="866"/>
      <c r="AD20" s="866"/>
      <c r="AE20" s="866"/>
      <c r="AF20" s="866"/>
      <c r="AG20" s="866"/>
      <c r="AH20" s="866"/>
      <c r="AI20" s="866"/>
      <c r="AJ20" s="866"/>
      <c r="AK20" s="866"/>
      <c r="AL20" s="866"/>
      <c r="AM20" s="866"/>
      <c r="AN20" s="866"/>
      <c r="AO20" s="866"/>
      <c r="AP20" s="866"/>
      <c r="AQ20" s="866"/>
      <c r="AR20" s="866"/>
      <c r="AS20" s="866"/>
      <c r="AT20" s="866"/>
      <c r="AU20" s="125"/>
      <c r="AV20" s="125"/>
      <c r="AW20" s="127"/>
    </row>
    <row r="21" spans="1:49" ht="11.25" customHeight="1" x14ac:dyDescent="0.15">
      <c r="A21" s="126"/>
      <c r="B21" s="125"/>
      <c r="C21" s="125"/>
      <c r="D21" s="866"/>
      <c r="E21" s="866"/>
      <c r="F21" s="866"/>
      <c r="G21" s="866"/>
      <c r="H21" s="866"/>
      <c r="I21" s="866"/>
      <c r="J21" s="866"/>
      <c r="K21" s="866"/>
      <c r="L21" s="866"/>
      <c r="M21" s="866"/>
      <c r="N21" s="866"/>
      <c r="O21" s="866"/>
      <c r="P21" s="866"/>
      <c r="Q21" s="866"/>
      <c r="R21" s="866"/>
      <c r="S21" s="866"/>
      <c r="T21" s="866"/>
      <c r="U21" s="866"/>
      <c r="V21" s="866"/>
      <c r="W21" s="866"/>
      <c r="X21" s="866"/>
      <c r="Y21" s="866"/>
      <c r="Z21" s="866"/>
      <c r="AA21" s="866"/>
      <c r="AB21" s="866"/>
      <c r="AC21" s="866"/>
      <c r="AD21" s="866"/>
      <c r="AE21" s="866"/>
      <c r="AF21" s="866"/>
      <c r="AG21" s="866"/>
      <c r="AH21" s="866"/>
      <c r="AI21" s="866"/>
      <c r="AJ21" s="866"/>
      <c r="AK21" s="866"/>
      <c r="AL21" s="866"/>
      <c r="AM21" s="866"/>
      <c r="AN21" s="866"/>
      <c r="AO21" s="866"/>
      <c r="AP21" s="866"/>
      <c r="AQ21" s="866"/>
      <c r="AR21" s="866"/>
      <c r="AS21" s="866"/>
      <c r="AT21" s="866"/>
      <c r="AU21" s="125"/>
      <c r="AV21" s="125"/>
      <c r="AW21" s="127"/>
    </row>
    <row r="22" spans="1:49" ht="11.25" customHeight="1" x14ac:dyDescent="0.15">
      <c r="A22" s="126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7"/>
    </row>
    <row r="23" spans="1:49" ht="11.25" customHeight="1" thickBot="1" x14ac:dyDescent="0.2">
      <c r="A23" s="126"/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5"/>
      <c r="Z23" s="128"/>
      <c r="AA23" s="867"/>
      <c r="AB23" s="867"/>
      <c r="AC23" s="867"/>
      <c r="AD23" s="867"/>
      <c r="AE23" s="867"/>
      <c r="AF23" s="125"/>
      <c r="AG23" s="125"/>
      <c r="AH23" s="125"/>
      <c r="AI23" s="125"/>
      <c r="AJ23" s="125"/>
      <c r="AK23" s="125"/>
      <c r="AL23" s="125"/>
      <c r="AM23" s="125"/>
      <c r="AN23" s="125"/>
      <c r="AO23" s="125"/>
      <c r="AP23" s="125"/>
      <c r="AQ23" s="125"/>
      <c r="AR23" s="125"/>
      <c r="AS23" s="125"/>
      <c r="AT23" s="125"/>
      <c r="AU23" s="125"/>
      <c r="AV23" s="125"/>
      <c r="AW23" s="127"/>
    </row>
    <row r="24" spans="1:49" ht="11.25" customHeight="1" x14ac:dyDescent="0.15">
      <c r="A24" s="126"/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868" t="s">
        <v>157</v>
      </c>
      <c r="T24" s="869"/>
      <c r="U24" s="869"/>
      <c r="V24" s="869"/>
      <c r="W24" s="870">
        <v>6</v>
      </c>
      <c r="X24" s="871"/>
      <c r="Y24" s="871"/>
      <c r="Z24" s="872"/>
      <c r="AA24" s="125"/>
      <c r="AB24" s="125"/>
      <c r="AC24" s="125"/>
      <c r="AD24" s="125"/>
      <c r="AE24" s="125"/>
      <c r="AF24" s="125"/>
      <c r="AG24" s="125"/>
      <c r="AH24" s="125"/>
      <c r="AI24" s="125"/>
      <c r="AJ24" s="125"/>
      <c r="AK24" s="125"/>
      <c r="AL24" s="125"/>
      <c r="AM24" s="125"/>
      <c r="AN24" s="125"/>
      <c r="AO24" s="125"/>
      <c r="AP24" s="125"/>
      <c r="AQ24" s="125"/>
      <c r="AR24" s="125"/>
      <c r="AS24" s="125"/>
      <c r="AT24" s="125"/>
      <c r="AU24" s="125"/>
      <c r="AV24" s="125"/>
      <c r="AW24" s="127"/>
    </row>
    <row r="25" spans="1:49" ht="11.25" customHeight="1" thickBot="1" x14ac:dyDescent="0.2">
      <c r="A25" s="126"/>
      <c r="B25" s="125"/>
      <c r="C25" s="125"/>
      <c r="D25" s="125"/>
      <c r="E25" s="125"/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869"/>
      <c r="T25" s="869"/>
      <c r="U25" s="869"/>
      <c r="V25" s="869"/>
      <c r="W25" s="873"/>
      <c r="X25" s="874"/>
      <c r="Y25" s="874"/>
      <c r="Z25" s="875"/>
      <c r="AA25" s="125"/>
      <c r="AB25" s="125"/>
      <c r="AC25" s="125"/>
      <c r="AD25" s="125"/>
      <c r="AE25" s="125"/>
      <c r="AF25" s="125"/>
      <c r="AG25" s="125"/>
      <c r="AH25" s="125"/>
      <c r="AI25" s="125"/>
      <c r="AJ25" s="125"/>
      <c r="AK25" s="125"/>
      <c r="AL25" s="125"/>
      <c r="AM25" s="125"/>
      <c r="AN25" s="125"/>
      <c r="AO25" s="125"/>
      <c r="AP25" s="125"/>
      <c r="AQ25" s="125"/>
      <c r="AR25" s="125"/>
      <c r="AS25" s="125"/>
      <c r="AT25" s="125"/>
      <c r="AU25" s="125"/>
      <c r="AV25" s="125"/>
      <c r="AW25" s="127"/>
    </row>
    <row r="26" spans="1:49" ht="11.25" customHeight="1" x14ac:dyDescent="0.15">
      <c r="A26" s="126"/>
      <c r="B26" s="125"/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8"/>
      <c r="X26" s="876"/>
      <c r="Y26" s="876"/>
      <c r="Z26" s="876"/>
      <c r="AA26" s="876"/>
      <c r="AB26" s="125"/>
      <c r="AC26" s="125"/>
      <c r="AD26" s="125"/>
      <c r="AE26" s="125"/>
      <c r="AF26" s="125"/>
      <c r="AG26" s="125"/>
      <c r="AH26" s="125"/>
      <c r="AI26" s="125"/>
      <c r="AJ26" s="125"/>
      <c r="AK26" s="125"/>
      <c r="AL26" s="125"/>
      <c r="AM26" s="125"/>
      <c r="AN26" s="125"/>
      <c r="AO26" s="125"/>
      <c r="AP26" s="125"/>
      <c r="AQ26" s="125"/>
      <c r="AR26" s="125"/>
      <c r="AS26" s="125"/>
      <c r="AT26" s="125"/>
      <c r="AU26" s="125"/>
      <c r="AV26" s="125"/>
      <c r="AW26" s="127"/>
    </row>
    <row r="27" spans="1:49" ht="11.25" customHeight="1" x14ac:dyDescent="0.15">
      <c r="A27" s="126"/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25"/>
      <c r="AD27" s="125"/>
      <c r="AE27" s="125"/>
      <c r="AF27" s="125"/>
      <c r="AG27" s="125"/>
      <c r="AH27" s="125"/>
      <c r="AI27" s="125"/>
      <c r="AJ27" s="125"/>
      <c r="AK27" s="125"/>
      <c r="AL27" s="125"/>
      <c r="AM27" s="125"/>
      <c r="AN27" s="125"/>
      <c r="AO27" s="125"/>
      <c r="AP27" s="125"/>
      <c r="AQ27" s="125"/>
      <c r="AR27" s="125"/>
      <c r="AS27" s="125"/>
      <c r="AT27" s="125"/>
      <c r="AU27" s="125"/>
      <c r="AV27" s="125"/>
      <c r="AW27" s="127"/>
    </row>
    <row r="28" spans="1:49" ht="11.25" customHeight="1" x14ac:dyDescent="0.15">
      <c r="A28" s="126"/>
      <c r="B28" s="125"/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5"/>
      <c r="AA28" s="125"/>
      <c r="AB28" s="125"/>
      <c r="AC28" s="125"/>
      <c r="AD28" s="125"/>
      <c r="AE28" s="125"/>
      <c r="AF28" s="125"/>
      <c r="AG28" s="125"/>
      <c r="AH28" s="125"/>
      <c r="AI28" s="125"/>
      <c r="AJ28" s="125"/>
      <c r="AK28" s="125"/>
      <c r="AL28" s="125"/>
      <c r="AM28" s="125"/>
      <c r="AN28" s="125"/>
      <c r="AO28" s="125"/>
      <c r="AP28" s="125"/>
      <c r="AQ28" s="125"/>
      <c r="AR28" s="125"/>
      <c r="AS28" s="125"/>
      <c r="AT28" s="860"/>
      <c r="AU28" s="860"/>
      <c r="AV28" s="860"/>
      <c r="AW28" s="861"/>
    </row>
    <row r="29" spans="1:49" ht="11.25" customHeight="1" x14ac:dyDescent="0.15">
      <c r="A29" s="126"/>
      <c r="B29" s="125"/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125"/>
      <c r="AE29" s="125"/>
      <c r="AF29" s="125"/>
      <c r="AG29" s="125"/>
      <c r="AH29" s="125"/>
      <c r="AI29" s="125"/>
      <c r="AJ29" s="125"/>
      <c r="AK29" s="125"/>
      <c r="AL29" s="125"/>
      <c r="AM29" s="125"/>
      <c r="AN29" s="125"/>
      <c r="AO29" s="125"/>
      <c r="AP29" s="125"/>
      <c r="AQ29" s="125"/>
      <c r="AR29" s="125"/>
      <c r="AS29" s="125"/>
      <c r="AT29" s="860"/>
      <c r="AU29" s="860"/>
      <c r="AV29" s="860"/>
      <c r="AW29" s="861"/>
    </row>
    <row r="30" spans="1:49" ht="11.25" customHeight="1" x14ac:dyDescent="0.15">
      <c r="A30" s="126"/>
      <c r="B30" s="125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859"/>
      <c r="X30" s="859"/>
      <c r="Y30" s="859"/>
      <c r="Z30" s="859"/>
      <c r="AA30" s="125"/>
      <c r="AB30" s="859"/>
      <c r="AC30" s="859"/>
      <c r="AD30" s="859"/>
      <c r="AE30" s="859"/>
      <c r="AF30" s="859"/>
      <c r="AG30" s="859"/>
      <c r="AH30" s="859"/>
      <c r="AI30" s="859"/>
      <c r="AJ30" s="125"/>
      <c r="AK30" s="125"/>
      <c r="AL30" s="125"/>
      <c r="AM30" s="125"/>
      <c r="AN30" s="125"/>
      <c r="AO30" s="125"/>
      <c r="AP30" s="125"/>
      <c r="AQ30" s="125"/>
      <c r="AR30" s="125"/>
      <c r="AS30" s="125"/>
      <c r="AT30" s="860"/>
      <c r="AU30" s="860"/>
      <c r="AV30" s="860"/>
      <c r="AW30" s="861"/>
    </row>
    <row r="31" spans="1:49" ht="11.25" customHeight="1" x14ac:dyDescent="0.15">
      <c r="A31" s="126"/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859"/>
      <c r="X31" s="859"/>
      <c r="Y31" s="859"/>
      <c r="Z31" s="859"/>
      <c r="AA31" s="125"/>
      <c r="AB31" s="859"/>
      <c r="AC31" s="859"/>
      <c r="AD31" s="859"/>
      <c r="AE31" s="859"/>
      <c r="AF31" s="859"/>
      <c r="AG31" s="859"/>
      <c r="AH31" s="859"/>
      <c r="AI31" s="859"/>
      <c r="AJ31" s="125"/>
      <c r="AK31" s="125"/>
      <c r="AL31" s="125"/>
      <c r="AM31" s="125"/>
      <c r="AN31" s="125"/>
      <c r="AO31" s="125"/>
      <c r="AP31" s="125"/>
      <c r="AQ31" s="125"/>
      <c r="AR31" s="125"/>
      <c r="AS31" s="125"/>
      <c r="AT31" s="125"/>
      <c r="AU31" s="125"/>
      <c r="AV31" s="125"/>
      <c r="AW31" s="127"/>
    </row>
    <row r="32" spans="1:49" ht="11.25" customHeight="1" x14ac:dyDescent="0.15">
      <c r="A32" s="126"/>
      <c r="B32" s="125"/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5"/>
      <c r="X32" s="125"/>
      <c r="Y32" s="125"/>
      <c r="Z32" s="125"/>
      <c r="AA32" s="125"/>
      <c r="AB32" s="173"/>
      <c r="AC32" s="173"/>
      <c r="AD32" s="173"/>
      <c r="AE32" s="173"/>
      <c r="AF32" s="173"/>
      <c r="AG32" s="173"/>
      <c r="AH32" s="173"/>
      <c r="AI32" s="173"/>
      <c r="AJ32" s="125"/>
      <c r="AK32" s="125"/>
      <c r="AL32" s="125"/>
      <c r="AM32" s="125"/>
      <c r="AN32" s="125"/>
      <c r="AO32" s="125"/>
      <c r="AP32" s="125"/>
      <c r="AQ32" s="125"/>
      <c r="AR32" s="125"/>
      <c r="AS32" s="125"/>
      <c r="AT32" s="862" t="s">
        <v>156</v>
      </c>
      <c r="AU32" s="862"/>
      <c r="AV32" s="125"/>
      <c r="AW32" s="127"/>
    </row>
    <row r="33" spans="1:49" ht="11.25" customHeight="1" x14ac:dyDescent="0.15">
      <c r="A33" s="126"/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43"/>
      <c r="T33" s="125"/>
      <c r="U33" s="125"/>
      <c r="V33" s="125"/>
      <c r="W33" s="125"/>
      <c r="X33" s="125"/>
      <c r="Y33" s="125"/>
      <c r="Z33" s="125"/>
      <c r="AA33" s="125"/>
      <c r="AB33" s="173"/>
      <c r="AC33" s="173"/>
      <c r="AD33" s="173"/>
      <c r="AE33" s="173"/>
      <c r="AF33" s="173"/>
      <c r="AG33" s="173"/>
      <c r="AH33" s="173"/>
      <c r="AI33" s="173"/>
      <c r="AJ33" s="125"/>
      <c r="AK33" s="125"/>
      <c r="AL33" s="125"/>
      <c r="AM33" s="125"/>
      <c r="AN33" s="125"/>
      <c r="AO33" s="125"/>
      <c r="AP33" s="125"/>
      <c r="AQ33" s="125"/>
      <c r="AR33" s="125"/>
      <c r="AS33" s="125"/>
      <c r="AT33" s="862"/>
      <c r="AU33" s="862"/>
      <c r="AV33" s="125"/>
      <c r="AW33" s="127"/>
    </row>
    <row r="34" spans="1:49" ht="11.25" customHeight="1" x14ac:dyDescent="0.15">
      <c r="A34" s="126"/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859"/>
      <c r="T34" s="859"/>
      <c r="U34" s="859"/>
      <c r="V34" s="859"/>
      <c r="W34" s="859"/>
      <c r="X34" s="859"/>
      <c r="Y34" s="859"/>
      <c r="Z34" s="859"/>
      <c r="AA34" s="125"/>
      <c r="AB34" s="859"/>
      <c r="AC34" s="859"/>
      <c r="AD34" s="859"/>
      <c r="AE34" s="859"/>
      <c r="AF34" s="859"/>
      <c r="AG34" s="859"/>
      <c r="AH34" s="859"/>
      <c r="AI34" s="859"/>
      <c r="AJ34" s="125"/>
      <c r="AK34" s="125"/>
      <c r="AL34" s="125"/>
      <c r="AM34" s="125"/>
      <c r="AN34" s="125"/>
      <c r="AO34" s="125"/>
      <c r="AP34" s="125"/>
      <c r="AQ34" s="125"/>
      <c r="AR34" s="125"/>
      <c r="AS34" s="125"/>
      <c r="AT34" s="862"/>
      <c r="AU34" s="862"/>
      <c r="AV34" s="125"/>
      <c r="AW34" s="127"/>
    </row>
    <row r="35" spans="1:49" ht="11.25" customHeight="1" x14ac:dyDescent="0.15">
      <c r="A35" s="126"/>
      <c r="B35" s="125"/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859"/>
      <c r="T35" s="859"/>
      <c r="U35" s="859"/>
      <c r="V35" s="859"/>
      <c r="W35" s="859"/>
      <c r="X35" s="859"/>
      <c r="Y35" s="859"/>
      <c r="Z35" s="859"/>
      <c r="AA35" s="125"/>
      <c r="AB35" s="859"/>
      <c r="AC35" s="859"/>
      <c r="AD35" s="859"/>
      <c r="AE35" s="859"/>
      <c r="AF35" s="859"/>
      <c r="AG35" s="859"/>
      <c r="AH35" s="859"/>
      <c r="AI35" s="859"/>
      <c r="AJ35" s="125"/>
      <c r="AK35" s="125"/>
      <c r="AL35" s="125"/>
      <c r="AM35" s="125"/>
      <c r="AN35" s="125"/>
      <c r="AO35" s="125"/>
      <c r="AP35" s="125"/>
      <c r="AQ35" s="125"/>
      <c r="AR35" s="125"/>
      <c r="AS35" s="125"/>
      <c r="AT35" s="862"/>
      <c r="AU35" s="862"/>
      <c r="AV35" s="125"/>
      <c r="AW35" s="127"/>
    </row>
    <row r="36" spans="1:49" ht="11.25" customHeight="1" x14ac:dyDescent="0.15">
      <c r="A36" s="126"/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73"/>
      <c r="AC36" s="173"/>
      <c r="AD36" s="173"/>
      <c r="AE36" s="173"/>
      <c r="AF36" s="173"/>
      <c r="AG36" s="173"/>
      <c r="AH36" s="173"/>
      <c r="AI36" s="173"/>
      <c r="AJ36" s="125"/>
      <c r="AK36" s="125"/>
      <c r="AL36" s="863"/>
      <c r="AM36" s="863"/>
      <c r="AN36" s="863"/>
      <c r="AO36" s="863"/>
      <c r="AP36" s="125"/>
      <c r="AQ36" s="125"/>
      <c r="AR36" s="125"/>
      <c r="AS36" s="125"/>
      <c r="AT36" s="862"/>
      <c r="AU36" s="862"/>
      <c r="AV36" s="125"/>
      <c r="AW36" s="127"/>
    </row>
    <row r="37" spans="1:49" ht="11.25" customHeight="1" x14ac:dyDescent="0.15">
      <c r="A37" s="126"/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73"/>
      <c r="AC37" s="173"/>
      <c r="AD37" s="173"/>
      <c r="AE37" s="173"/>
      <c r="AF37" s="173"/>
      <c r="AG37" s="173"/>
      <c r="AH37" s="173"/>
      <c r="AI37" s="173"/>
      <c r="AJ37" s="125"/>
      <c r="AK37" s="125"/>
      <c r="AL37" s="863"/>
      <c r="AM37" s="863"/>
      <c r="AN37" s="863"/>
      <c r="AO37" s="863"/>
      <c r="AP37" s="125"/>
      <c r="AQ37" s="125"/>
      <c r="AR37" s="125"/>
      <c r="AS37" s="125"/>
      <c r="AT37" s="862"/>
      <c r="AU37" s="862"/>
      <c r="AV37" s="125"/>
      <c r="AW37" s="127"/>
    </row>
    <row r="38" spans="1:49" ht="11.25" customHeight="1" x14ac:dyDescent="0.15">
      <c r="A38" s="126"/>
      <c r="B38" s="125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859"/>
      <c r="T38" s="859"/>
      <c r="U38" s="859"/>
      <c r="V38" s="859"/>
      <c r="W38" s="864"/>
      <c r="X38" s="864"/>
      <c r="Y38" s="864"/>
      <c r="Z38" s="864"/>
      <c r="AA38" s="125"/>
      <c r="AB38" s="859"/>
      <c r="AC38" s="859"/>
      <c r="AD38" s="859"/>
      <c r="AE38" s="859"/>
      <c r="AF38" s="859"/>
      <c r="AG38" s="859"/>
      <c r="AH38" s="859"/>
      <c r="AI38" s="859"/>
      <c r="AJ38" s="125"/>
      <c r="AK38" s="125"/>
      <c r="AL38" s="125"/>
      <c r="AM38" s="125"/>
      <c r="AN38" s="125"/>
      <c r="AO38" s="125"/>
      <c r="AP38" s="125"/>
      <c r="AQ38" s="125"/>
      <c r="AR38" s="125"/>
      <c r="AS38" s="125"/>
      <c r="AT38" s="862"/>
      <c r="AU38" s="862"/>
      <c r="AV38" s="125"/>
      <c r="AW38" s="127"/>
    </row>
    <row r="39" spans="1:49" ht="11.25" customHeight="1" x14ac:dyDescent="0.15">
      <c r="A39" s="126"/>
      <c r="B39" s="125"/>
      <c r="C39" s="125"/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859"/>
      <c r="T39" s="859"/>
      <c r="U39" s="859"/>
      <c r="V39" s="859"/>
      <c r="W39" s="864"/>
      <c r="X39" s="864"/>
      <c r="Y39" s="864"/>
      <c r="Z39" s="864"/>
      <c r="AA39" s="125"/>
      <c r="AB39" s="859"/>
      <c r="AC39" s="859"/>
      <c r="AD39" s="859"/>
      <c r="AE39" s="859"/>
      <c r="AF39" s="859"/>
      <c r="AG39" s="859"/>
      <c r="AH39" s="859"/>
      <c r="AI39" s="859"/>
      <c r="AJ39" s="125"/>
      <c r="AK39" s="125"/>
      <c r="AL39" s="125"/>
      <c r="AM39" s="125"/>
      <c r="AN39" s="125"/>
      <c r="AO39" s="125"/>
      <c r="AP39" s="125"/>
      <c r="AQ39" s="125"/>
      <c r="AR39" s="125"/>
      <c r="AS39" s="125"/>
      <c r="AT39" s="862"/>
      <c r="AU39" s="862"/>
      <c r="AV39" s="125"/>
      <c r="AW39" s="127"/>
    </row>
    <row r="40" spans="1:49" ht="11.25" customHeight="1" x14ac:dyDescent="0.15">
      <c r="A40" s="126"/>
      <c r="B40" s="125"/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S40" s="125"/>
      <c r="T40" s="125"/>
      <c r="U40" s="125"/>
      <c r="V40" s="125"/>
      <c r="W40" s="125"/>
      <c r="X40" s="125"/>
      <c r="Y40" s="125"/>
      <c r="Z40" s="125"/>
      <c r="AA40" s="125"/>
      <c r="AB40" s="173"/>
      <c r="AC40" s="173"/>
      <c r="AD40" s="173"/>
      <c r="AE40" s="173"/>
      <c r="AF40" s="173"/>
      <c r="AG40" s="173"/>
      <c r="AH40" s="173"/>
      <c r="AI40" s="173"/>
      <c r="AJ40" s="125"/>
      <c r="AK40" s="125"/>
      <c r="AL40" s="863"/>
      <c r="AM40" s="863"/>
      <c r="AN40" s="863"/>
      <c r="AO40" s="863"/>
      <c r="AP40" s="863"/>
      <c r="AQ40" s="863"/>
      <c r="AR40" s="863"/>
      <c r="AS40" s="863"/>
      <c r="AT40" s="150"/>
      <c r="AU40" s="150"/>
      <c r="AV40" s="125"/>
      <c r="AW40" s="127"/>
    </row>
    <row r="41" spans="1:49" ht="11.25" customHeight="1" x14ac:dyDescent="0.15">
      <c r="A41" s="126"/>
      <c r="B41" s="125"/>
      <c r="C41" s="125"/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5"/>
      <c r="Y41" s="125"/>
      <c r="Z41" s="125"/>
      <c r="AA41" s="125"/>
      <c r="AB41" s="173"/>
      <c r="AC41" s="173"/>
      <c r="AD41" s="173"/>
      <c r="AE41" s="173"/>
      <c r="AF41" s="173"/>
      <c r="AG41" s="173"/>
      <c r="AH41" s="173"/>
      <c r="AI41" s="173"/>
      <c r="AJ41" s="125"/>
      <c r="AK41" s="125"/>
      <c r="AL41" s="863"/>
      <c r="AM41" s="863"/>
      <c r="AN41" s="863"/>
      <c r="AO41" s="863"/>
      <c r="AP41" s="863"/>
      <c r="AQ41" s="863"/>
      <c r="AR41" s="863"/>
      <c r="AS41" s="863"/>
      <c r="AT41" s="150"/>
      <c r="AU41" s="150"/>
      <c r="AV41" s="125"/>
      <c r="AW41" s="127"/>
    </row>
    <row r="42" spans="1:49" ht="11.25" customHeight="1" x14ac:dyDescent="0.15">
      <c r="A42" s="126"/>
      <c r="B42" s="125"/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859"/>
      <c r="T42" s="859"/>
      <c r="U42" s="859"/>
      <c r="V42" s="859"/>
      <c r="W42" s="859"/>
      <c r="X42" s="859"/>
      <c r="Y42" s="859"/>
      <c r="Z42" s="859"/>
      <c r="AA42" s="125"/>
      <c r="AB42" s="859"/>
      <c r="AC42" s="859"/>
      <c r="AD42" s="859"/>
      <c r="AE42" s="859"/>
      <c r="AF42" s="859"/>
      <c r="AG42" s="859"/>
      <c r="AH42" s="859"/>
      <c r="AI42" s="859"/>
      <c r="AJ42" s="125"/>
      <c r="AK42" s="125"/>
      <c r="AL42" s="125"/>
      <c r="AM42" s="125"/>
      <c r="AN42" s="125"/>
      <c r="AO42" s="125"/>
      <c r="AP42" s="125"/>
      <c r="AQ42" s="125"/>
      <c r="AR42" s="860"/>
      <c r="AS42" s="860"/>
      <c r="AT42" s="860"/>
      <c r="AU42" s="860"/>
      <c r="AV42" s="860"/>
      <c r="AW42" s="861"/>
    </row>
    <row r="43" spans="1:49" ht="11.25" customHeight="1" x14ac:dyDescent="0.15">
      <c r="A43" s="126"/>
      <c r="B43" s="125"/>
      <c r="C43" s="125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859"/>
      <c r="T43" s="859"/>
      <c r="U43" s="859"/>
      <c r="V43" s="859"/>
      <c r="W43" s="859"/>
      <c r="X43" s="859"/>
      <c r="Y43" s="859"/>
      <c r="Z43" s="859"/>
      <c r="AA43" s="125"/>
      <c r="AB43" s="859"/>
      <c r="AC43" s="859"/>
      <c r="AD43" s="859"/>
      <c r="AE43" s="859"/>
      <c r="AF43" s="859"/>
      <c r="AG43" s="859"/>
      <c r="AH43" s="859"/>
      <c r="AI43" s="859"/>
      <c r="AJ43" s="125"/>
      <c r="AK43" s="125"/>
      <c r="AL43" s="125"/>
      <c r="AM43" s="125"/>
      <c r="AN43" s="125"/>
      <c r="AO43" s="125"/>
      <c r="AP43" s="125"/>
      <c r="AQ43" s="125"/>
      <c r="AR43" s="860"/>
      <c r="AS43" s="860"/>
      <c r="AT43" s="860"/>
      <c r="AU43" s="860"/>
      <c r="AV43" s="860"/>
      <c r="AW43" s="861"/>
    </row>
    <row r="44" spans="1:49" ht="11.25" customHeight="1" x14ac:dyDescent="0.15">
      <c r="A44" s="126"/>
      <c r="B44" s="125"/>
      <c r="C44" s="125"/>
      <c r="D44" s="125"/>
      <c r="E44" s="125"/>
      <c r="F44" s="125"/>
      <c r="G44" s="125"/>
      <c r="H44" s="125"/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  <c r="X44" s="125"/>
      <c r="Y44" s="125"/>
      <c r="Z44" s="125"/>
      <c r="AA44" s="125"/>
      <c r="AB44" s="125"/>
      <c r="AC44" s="125"/>
      <c r="AD44" s="125"/>
      <c r="AE44" s="125"/>
      <c r="AF44" s="125"/>
      <c r="AG44" s="125"/>
      <c r="AH44" s="125"/>
      <c r="AI44" s="125"/>
      <c r="AJ44" s="125"/>
      <c r="AK44" s="125"/>
      <c r="AL44" s="125"/>
      <c r="AM44" s="125"/>
      <c r="AN44" s="125"/>
      <c r="AO44" s="125"/>
      <c r="AP44" s="125"/>
      <c r="AQ44" s="125"/>
      <c r="AR44" s="860"/>
      <c r="AS44" s="860"/>
      <c r="AT44" s="860"/>
      <c r="AU44" s="860"/>
      <c r="AV44" s="860"/>
      <c r="AW44" s="861"/>
    </row>
    <row r="45" spans="1:49" ht="11.25" customHeight="1" x14ac:dyDescent="0.15">
      <c r="A45" s="126"/>
      <c r="B45" s="125"/>
      <c r="C45" s="125"/>
      <c r="D45" s="125"/>
      <c r="E45" s="125"/>
      <c r="F45" s="125"/>
      <c r="G45" s="125"/>
      <c r="H45" s="125"/>
      <c r="I45" s="125"/>
      <c r="J45" s="125"/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X45" s="125"/>
      <c r="Y45" s="125"/>
      <c r="Z45" s="125"/>
      <c r="AA45" s="125"/>
      <c r="AB45" s="125"/>
      <c r="AC45" s="125"/>
      <c r="AD45" s="125"/>
      <c r="AE45" s="125"/>
      <c r="AF45" s="125"/>
      <c r="AG45" s="125"/>
      <c r="AH45" s="125"/>
      <c r="AI45" s="125"/>
      <c r="AJ45" s="125"/>
      <c r="AK45" s="125"/>
      <c r="AL45" s="125"/>
      <c r="AM45" s="125"/>
      <c r="AN45" s="863"/>
      <c r="AO45" s="863"/>
      <c r="AP45" s="125"/>
      <c r="AQ45" s="129"/>
      <c r="AR45" s="125"/>
      <c r="AS45" s="125"/>
      <c r="AT45" s="125"/>
      <c r="AU45" s="125"/>
      <c r="AV45" s="125"/>
      <c r="AW45" s="127"/>
    </row>
    <row r="46" spans="1:49" ht="11.25" customHeight="1" x14ac:dyDescent="0.15">
      <c r="A46" s="126"/>
      <c r="B46" s="125"/>
      <c r="C46" s="125"/>
      <c r="D46" s="125"/>
      <c r="E46" s="125"/>
      <c r="F46" s="125"/>
      <c r="G46" s="125"/>
      <c r="H46" s="125"/>
      <c r="I46" s="125"/>
      <c r="J46" s="125"/>
      <c r="K46" s="125"/>
      <c r="L46" s="125"/>
      <c r="N46" s="125"/>
      <c r="O46" s="877" t="s">
        <v>179</v>
      </c>
      <c r="P46" s="878"/>
      <c r="Q46" s="878"/>
      <c r="R46" s="878"/>
      <c r="S46" s="878"/>
      <c r="T46" s="879"/>
      <c r="U46" s="125"/>
      <c r="V46" s="883"/>
      <c r="W46" s="884"/>
      <c r="X46" s="884"/>
      <c r="Y46" s="884"/>
      <c r="Z46" s="125"/>
      <c r="AA46" s="125"/>
      <c r="AB46" s="125"/>
      <c r="AC46" s="125"/>
      <c r="AD46" s="125"/>
      <c r="AE46" s="125"/>
      <c r="AF46" s="125"/>
      <c r="AG46" s="125"/>
      <c r="AH46" s="125"/>
      <c r="AI46" s="125"/>
      <c r="AJ46" s="125"/>
      <c r="AK46" s="125"/>
      <c r="AL46" s="125"/>
      <c r="AM46" s="125"/>
      <c r="AN46" s="863"/>
      <c r="AO46" s="863"/>
      <c r="AP46" s="125"/>
      <c r="AQ46" s="129"/>
      <c r="AR46" s="125"/>
      <c r="AS46" s="125"/>
      <c r="AT46" s="885"/>
      <c r="AU46" s="885"/>
      <c r="AV46" s="125"/>
      <c r="AW46" s="127"/>
    </row>
    <row r="47" spans="1:49" ht="11.25" customHeight="1" x14ac:dyDescent="0.15">
      <c r="A47" s="126"/>
      <c r="B47" s="125"/>
      <c r="C47" s="125"/>
      <c r="D47" s="125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880"/>
      <c r="P47" s="881"/>
      <c r="Q47" s="881"/>
      <c r="R47" s="881"/>
      <c r="S47" s="881"/>
      <c r="T47" s="882"/>
      <c r="U47" s="125"/>
      <c r="V47" s="884"/>
      <c r="W47" s="884"/>
      <c r="X47" s="884"/>
      <c r="Y47" s="884"/>
      <c r="Z47" s="125"/>
      <c r="AA47" s="125"/>
      <c r="AB47" s="125"/>
      <c r="AC47" s="125"/>
      <c r="AD47" s="125"/>
      <c r="AE47" s="125"/>
      <c r="AF47" s="125"/>
      <c r="AG47" s="125"/>
      <c r="AH47" s="125"/>
      <c r="AI47" s="125"/>
      <c r="AJ47" s="125"/>
      <c r="AK47" s="125"/>
      <c r="AL47" s="125"/>
      <c r="AM47" s="125"/>
      <c r="AN47" s="863"/>
      <c r="AO47" s="863"/>
      <c r="AP47" s="125"/>
      <c r="AQ47" s="129"/>
      <c r="AR47" s="125"/>
      <c r="AS47" s="125"/>
      <c r="AT47" s="885"/>
      <c r="AU47" s="885"/>
      <c r="AV47" s="125"/>
      <c r="AW47" s="127"/>
    </row>
    <row r="48" spans="1:49" ht="11.25" customHeight="1" x14ac:dyDescent="0.15">
      <c r="A48" s="126"/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877" t="s">
        <v>180</v>
      </c>
      <c r="Y48" s="886"/>
      <c r="Z48" s="886"/>
      <c r="AA48" s="886"/>
      <c r="AB48" s="886"/>
      <c r="AC48" s="886"/>
      <c r="AD48" s="887"/>
      <c r="AE48" s="125"/>
      <c r="AF48" s="125"/>
      <c r="AG48" s="125"/>
      <c r="AH48" s="125"/>
      <c r="AI48" s="125"/>
      <c r="AJ48" s="125"/>
      <c r="AK48" s="129"/>
      <c r="AL48" s="125"/>
      <c r="AM48" s="125"/>
      <c r="AN48" s="863"/>
      <c r="AO48" s="863"/>
      <c r="AP48" s="125"/>
      <c r="AQ48" s="129"/>
      <c r="AR48" s="125"/>
      <c r="AS48" s="125"/>
      <c r="AT48" s="885"/>
      <c r="AU48" s="885"/>
      <c r="AV48" s="125"/>
      <c r="AW48" s="127"/>
    </row>
    <row r="49" spans="1:49" ht="11.25" customHeight="1" x14ac:dyDescent="0.15">
      <c r="A49" s="126"/>
      <c r="B49" s="883"/>
      <c r="C49" s="884"/>
      <c r="D49" s="884"/>
      <c r="E49" s="884"/>
      <c r="F49" s="884"/>
      <c r="G49" s="884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  <c r="T49" s="125"/>
      <c r="U49" s="125"/>
      <c r="V49" s="125"/>
      <c r="W49" s="125"/>
      <c r="X49" s="888"/>
      <c r="Y49" s="889"/>
      <c r="Z49" s="889"/>
      <c r="AA49" s="889"/>
      <c r="AB49" s="889"/>
      <c r="AC49" s="889"/>
      <c r="AD49" s="890"/>
      <c r="AE49" s="125"/>
      <c r="AF49" s="125"/>
      <c r="AG49" s="125"/>
      <c r="AH49" s="895" t="s">
        <v>153</v>
      </c>
      <c r="AI49" s="896"/>
      <c r="AJ49" s="896"/>
      <c r="AK49" s="897"/>
      <c r="AL49" s="125"/>
      <c r="AM49" s="125"/>
      <c r="AN49" s="863"/>
      <c r="AO49" s="863"/>
      <c r="AP49" s="125"/>
      <c r="AQ49" s="129"/>
      <c r="AR49" s="125"/>
      <c r="AS49" s="125"/>
      <c r="AT49" s="885"/>
      <c r="AU49" s="885"/>
      <c r="AV49" s="125"/>
      <c r="AW49" s="127"/>
    </row>
    <row r="50" spans="1:49" ht="11.25" customHeight="1" thickBot="1" x14ac:dyDescent="0.2">
      <c r="A50" s="130"/>
      <c r="B50" s="894"/>
      <c r="C50" s="894"/>
      <c r="D50" s="894"/>
      <c r="E50" s="894"/>
      <c r="F50" s="894"/>
      <c r="G50" s="894"/>
      <c r="H50" s="131"/>
      <c r="I50" s="131"/>
      <c r="J50" s="131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31"/>
      <c r="W50" s="131"/>
      <c r="X50" s="891"/>
      <c r="Y50" s="892"/>
      <c r="Z50" s="892"/>
      <c r="AA50" s="892"/>
      <c r="AB50" s="892"/>
      <c r="AC50" s="892"/>
      <c r="AD50" s="893"/>
      <c r="AE50" s="131"/>
      <c r="AF50" s="131"/>
      <c r="AG50" s="131"/>
      <c r="AH50" s="898"/>
      <c r="AI50" s="899"/>
      <c r="AJ50" s="899"/>
      <c r="AK50" s="900"/>
      <c r="AL50" s="125"/>
      <c r="AM50" s="125"/>
      <c r="AN50" s="863"/>
      <c r="AO50" s="863"/>
      <c r="AP50" s="125"/>
      <c r="AQ50" s="129"/>
      <c r="AR50" s="125"/>
      <c r="AS50" s="125"/>
      <c r="AT50" s="885"/>
      <c r="AU50" s="885"/>
      <c r="AV50" s="125"/>
      <c r="AW50" s="127"/>
    </row>
    <row r="51" spans="1:49" ht="11.25" customHeight="1" x14ac:dyDescent="0.15">
      <c r="A51" s="126"/>
      <c r="B51" s="125"/>
      <c r="C51" s="125"/>
      <c r="D51" s="125"/>
      <c r="E51" s="125"/>
      <c r="F51" s="125"/>
      <c r="G51" s="125"/>
      <c r="H51" s="125"/>
      <c r="I51" s="125"/>
      <c r="J51" s="125"/>
      <c r="K51" s="901" t="s">
        <v>181</v>
      </c>
      <c r="L51" s="901"/>
      <c r="M51" s="901"/>
      <c r="N51" s="901"/>
      <c r="O51" s="901"/>
      <c r="P51" s="901"/>
      <c r="Q51" s="901"/>
      <c r="R51" s="901"/>
      <c r="S51" s="901"/>
      <c r="T51" s="901"/>
      <c r="U51" s="901"/>
      <c r="V51" s="125"/>
      <c r="W51" s="125"/>
      <c r="X51" s="125"/>
      <c r="Y51" s="125"/>
      <c r="Z51" s="125"/>
      <c r="AA51" s="125"/>
      <c r="AB51" s="125"/>
      <c r="AC51" s="125"/>
      <c r="AD51" s="125"/>
      <c r="AE51" s="125"/>
      <c r="AF51" s="125"/>
      <c r="AG51" s="125"/>
      <c r="AH51" s="125"/>
      <c r="AI51" s="125"/>
      <c r="AJ51" s="125"/>
      <c r="AK51" s="132"/>
      <c r="AL51" s="125"/>
      <c r="AM51" s="125"/>
      <c r="AN51" s="863"/>
      <c r="AO51" s="863"/>
      <c r="AP51" s="125"/>
      <c r="AQ51" s="129"/>
      <c r="AR51" s="125"/>
      <c r="AS51" s="125"/>
      <c r="AT51" s="885"/>
      <c r="AU51" s="885"/>
      <c r="AV51" s="125"/>
      <c r="AW51" s="127"/>
    </row>
    <row r="52" spans="1:49" ht="11.25" customHeight="1" x14ac:dyDescent="0.15">
      <c r="A52" s="126"/>
      <c r="B52" s="125"/>
      <c r="C52" s="125"/>
      <c r="D52" s="125"/>
      <c r="E52" s="125"/>
      <c r="F52" s="125"/>
      <c r="G52" s="125"/>
      <c r="H52" s="125"/>
      <c r="I52" s="125"/>
      <c r="J52" s="125"/>
      <c r="K52" s="902"/>
      <c r="L52" s="902"/>
      <c r="M52" s="902"/>
      <c r="N52" s="902"/>
      <c r="O52" s="902"/>
      <c r="P52" s="902"/>
      <c r="Q52" s="902"/>
      <c r="R52" s="902"/>
      <c r="S52" s="902"/>
      <c r="T52" s="902"/>
      <c r="U52" s="902"/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9"/>
      <c r="AL52" s="125"/>
      <c r="AM52" s="125"/>
      <c r="AN52" s="863"/>
      <c r="AO52" s="863"/>
      <c r="AP52" s="125"/>
      <c r="AQ52" s="129"/>
      <c r="AR52" s="125"/>
      <c r="AS52" s="125"/>
      <c r="AT52" s="885"/>
      <c r="AU52" s="885"/>
      <c r="AV52" s="125"/>
      <c r="AW52" s="127"/>
    </row>
    <row r="53" spans="1:49" ht="11.25" customHeight="1" x14ac:dyDescent="0.15">
      <c r="A53" s="126"/>
      <c r="B53" s="125"/>
      <c r="C53" s="125"/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125"/>
      <c r="R53" s="125"/>
      <c r="S53" s="125"/>
      <c r="T53" s="125"/>
      <c r="U53" s="125"/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9"/>
      <c r="AL53" s="125"/>
      <c r="AM53" s="125"/>
      <c r="AN53" s="125"/>
      <c r="AO53" s="125"/>
      <c r="AP53" s="125"/>
      <c r="AQ53" s="129"/>
      <c r="AR53" s="125"/>
      <c r="AS53" s="125"/>
      <c r="AT53" s="885"/>
      <c r="AU53" s="885"/>
      <c r="AV53" s="125"/>
      <c r="AW53" s="127"/>
    </row>
    <row r="54" spans="1:49" ht="11.25" customHeight="1" x14ac:dyDescent="0.15">
      <c r="A54" s="126"/>
      <c r="B54" s="125"/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9"/>
      <c r="AL54" s="903"/>
      <c r="AM54" s="904"/>
      <c r="AN54" s="904"/>
      <c r="AO54" s="904"/>
      <c r="AP54" s="904"/>
      <c r="AQ54" s="905"/>
      <c r="AR54" s="125"/>
      <c r="AS54" s="125"/>
      <c r="AT54" s="885"/>
      <c r="AU54" s="885"/>
      <c r="AV54" s="125"/>
      <c r="AW54" s="127"/>
    </row>
    <row r="55" spans="1:49" ht="11.25" customHeight="1" x14ac:dyDescent="0.15">
      <c r="A55" s="126"/>
      <c r="B55" s="864"/>
      <c r="C55" s="864"/>
      <c r="D55" s="864"/>
      <c r="E55" s="864"/>
      <c r="F55" s="906" t="s">
        <v>167</v>
      </c>
      <c r="G55" s="907"/>
      <c r="H55" s="907"/>
      <c r="I55" s="908" t="s">
        <v>169</v>
      </c>
      <c r="J55" s="908"/>
      <c r="K55" s="908"/>
      <c r="L55" s="908"/>
      <c r="M55" s="908"/>
      <c r="N55" s="908"/>
      <c r="O55" s="908"/>
      <c r="P55" s="908"/>
      <c r="Q55" s="908"/>
      <c r="R55" s="908"/>
      <c r="S55" s="908"/>
      <c r="T55" s="908"/>
      <c r="U55" s="908"/>
      <c r="V55" s="908"/>
      <c r="W55" s="908"/>
      <c r="X55" s="908"/>
      <c r="Y55" s="908"/>
      <c r="Z55" s="908"/>
      <c r="AA55" s="908"/>
      <c r="AB55" s="908"/>
      <c r="AC55" s="908"/>
      <c r="AD55" s="908"/>
      <c r="AE55" s="908"/>
      <c r="AF55" s="908"/>
      <c r="AG55" s="908"/>
      <c r="AH55" s="908"/>
      <c r="AI55" s="908"/>
      <c r="AJ55" s="125"/>
      <c r="AK55" s="129"/>
      <c r="AL55" s="903"/>
      <c r="AM55" s="904"/>
      <c r="AN55" s="904"/>
      <c r="AO55" s="904"/>
      <c r="AP55" s="904"/>
      <c r="AQ55" s="905"/>
      <c r="AR55" s="125"/>
      <c r="AS55" s="125"/>
      <c r="AT55" s="885"/>
      <c r="AU55" s="885"/>
      <c r="AV55" s="125"/>
      <c r="AW55" s="127"/>
    </row>
    <row r="56" spans="1:49" ht="11.25" customHeight="1" x14ac:dyDescent="0.15">
      <c r="A56" s="126"/>
      <c r="B56" s="864"/>
      <c r="C56" s="864"/>
      <c r="D56" s="864"/>
      <c r="E56" s="864"/>
      <c r="F56" s="906"/>
      <c r="G56" s="907"/>
      <c r="H56" s="907"/>
      <c r="I56" s="908"/>
      <c r="J56" s="908"/>
      <c r="K56" s="908"/>
      <c r="L56" s="908"/>
      <c r="M56" s="908"/>
      <c r="N56" s="908"/>
      <c r="O56" s="908"/>
      <c r="P56" s="908"/>
      <c r="Q56" s="908"/>
      <c r="R56" s="908"/>
      <c r="S56" s="908"/>
      <c r="T56" s="908"/>
      <c r="U56" s="908"/>
      <c r="V56" s="908"/>
      <c r="W56" s="908"/>
      <c r="X56" s="908"/>
      <c r="Y56" s="908"/>
      <c r="Z56" s="908"/>
      <c r="AA56" s="908"/>
      <c r="AB56" s="908"/>
      <c r="AC56" s="908"/>
      <c r="AD56" s="908"/>
      <c r="AE56" s="908"/>
      <c r="AF56" s="908"/>
      <c r="AG56" s="908"/>
      <c r="AH56" s="908"/>
      <c r="AI56" s="908"/>
      <c r="AJ56" s="125"/>
      <c r="AK56" s="129"/>
      <c r="AL56" s="903"/>
      <c r="AM56" s="904"/>
      <c r="AN56" s="904"/>
      <c r="AO56" s="904"/>
      <c r="AP56" s="904"/>
      <c r="AQ56" s="905"/>
      <c r="AR56" s="125"/>
      <c r="AS56" s="125"/>
      <c r="AT56" s="885"/>
      <c r="AU56" s="885"/>
      <c r="AV56" s="125"/>
      <c r="AW56" s="127"/>
    </row>
    <row r="57" spans="1:49" ht="11.25" customHeight="1" x14ac:dyDescent="0.15">
      <c r="A57" s="126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9"/>
      <c r="AL57" s="125"/>
      <c r="AM57" s="125"/>
      <c r="AN57" s="125"/>
      <c r="AO57" s="125"/>
      <c r="AP57" s="125"/>
      <c r="AQ57" s="129"/>
      <c r="AR57" s="125"/>
      <c r="AS57" s="125"/>
      <c r="AT57" s="885"/>
      <c r="AU57" s="885"/>
      <c r="AV57" s="125"/>
      <c r="AW57" s="127"/>
    </row>
    <row r="58" spans="1:49" ht="11.25" customHeight="1" x14ac:dyDescent="0.15">
      <c r="A58" s="126"/>
      <c r="B58" s="909"/>
      <c r="C58" s="909"/>
      <c r="D58" s="909"/>
      <c r="E58" s="909"/>
      <c r="F58" s="906" t="s">
        <v>167</v>
      </c>
      <c r="G58" s="907"/>
      <c r="H58" s="907"/>
      <c r="I58" s="908" t="s">
        <v>182</v>
      </c>
      <c r="J58" s="908"/>
      <c r="K58" s="908"/>
      <c r="L58" s="908"/>
      <c r="M58" s="908"/>
      <c r="N58" s="908"/>
      <c r="O58" s="908"/>
      <c r="P58" s="908"/>
      <c r="Q58" s="908"/>
      <c r="R58" s="908"/>
      <c r="S58" s="908"/>
      <c r="T58" s="908"/>
      <c r="U58" s="908"/>
      <c r="V58" s="908"/>
      <c r="W58" s="908"/>
      <c r="X58" s="908"/>
      <c r="Y58" s="908"/>
      <c r="Z58" s="908"/>
      <c r="AA58" s="908"/>
      <c r="AB58" s="908"/>
      <c r="AC58" s="908"/>
      <c r="AD58" s="908"/>
      <c r="AE58" s="908"/>
      <c r="AF58" s="908"/>
      <c r="AG58" s="908"/>
      <c r="AH58" s="908"/>
      <c r="AI58" s="908"/>
      <c r="AJ58" s="125"/>
      <c r="AK58" s="129"/>
      <c r="AL58" s="125"/>
      <c r="AM58" s="125"/>
      <c r="AN58" s="863"/>
      <c r="AO58" s="863"/>
      <c r="AP58" s="125"/>
      <c r="AQ58" s="129"/>
      <c r="AR58" s="125"/>
      <c r="AS58" s="125"/>
      <c r="AT58" s="885"/>
      <c r="AU58" s="885"/>
      <c r="AV58" s="125"/>
      <c r="AW58" s="127"/>
    </row>
    <row r="59" spans="1:49" ht="11.25" customHeight="1" x14ac:dyDescent="0.15">
      <c r="A59" s="126"/>
      <c r="B59" s="909"/>
      <c r="C59" s="909"/>
      <c r="D59" s="909"/>
      <c r="E59" s="909"/>
      <c r="F59" s="906"/>
      <c r="G59" s="907"/>
      <c r="H59" s="907"/>
      <c r="I59" s="908"/>
      <c r="J59" s="908"/>
      <c r="K59" s="908"/>
      <c r="L59" s="908"/>
      <c r="M59" s="908"/>
      <c r="N59" s="908"/>
      <c r="O59" s="908"/>
      <c r="P59" s="908"/>
      <c r="Q59" s="908"/>
      <c r="R59" s="908"/>
      <c r="S59" s="908"/>
      <c r="T59" s="908"/>
      <c r="U59" s="908"/>
      <c r="V59" s="908"/>
      <c r="W59" s="908"/>
      <c r="X59" s="908"/>
      <c r="Y59" s="908"/>
      <c r="Z59" s="908"/>
      <c r="AA59" s="908"/>
      <c r="AB59" s="908"/>
      <c r="AC59" s="908"/>
      <c r="AD59" s="908"/>
      <c r="AE59" s="908"/>
      <c r="AF59" s="908"/>
      <c r="AG59" s="908"/>
      <c r="AH59" s="908"/>
      <c r="AI59" s="908"/>
      <c r="AJ59" s="125"/>
      <c r="AK59" s="129"/>
      <c r="AL59" s="125"/>
      <c r="AM59" s="125"/>
      <c r="AN59" s="863"/>
      <c r="AO59" s="863"/>
      <c r="AP59" s="125"/>
      <c r="AQ59" s="129"/>
      <c r="AR59" s="125"/>
      <c r="AS59" s="125"/>
      <c r="AT59" s="885"/>
      <c r="AU59" s="885"/>
      <c r="AV59" s="125"/>
      <c r="AW59" s="127"/>
    </row>
    <row r="60" spans="1:49" ht="11.25" customHeight="1" x14ac:dyDescent="0.15">
      <c r="A60" s="126"/>
      <c r="B60" s="125"/>
      <c r="C60" s="125"/>
      <c r="D60" s="125"/>
      <c r="E60" s="125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  <c r="X60" s="125"/>
      <c r="Y60" s="125"/>
      <c r="Z60" s="125"/>
      <c r="AA60" s="125"/>
      <c r="AB60" s="125"/>
      <c r="AC60" s="125"/>
      <c r="AD60" s="125"/>
      <c r="AE60" s="125"/>
      <c r="AF60" s="125"/>
      <c r="AG60" s="125"/>
      <c r="AH60" s="125"/>
      <c r="AI60" s="125"/>
      <c r="AJ60" s="125"/>
      <c r="AK60" s="129"/>
      <c r="AL60" s="125"/>
      <c r="AM60" s="125"/>
      <c r="AN60" s="863"/>
      <c r="AO60" s="863"/>
      <c r="AP60" s="125"/>
      <c r="AQ60" s="129"/>
      <c r="AR60" s="125"/>
      <c r="AS60" s="125"/>
      <c r="AT60" s="885"/>
      <c r="AU60" s="885"/>
      <c r="AV60" s="125"/>
      <c r="AW60" s="127"/>
    </row>
    <row r="61" spans="1:49" ht="11.25" customHeight="1" x14ac:dyDescent="0.15">
      <c r="A61" s="126"/>
      <c r="B61" s="910" t="s">
        <v>183</v>
      </c>
      <c r="C61" s="910"/>
      <c r="D61" s="910"/>
      <c r="E61" s="910"/>
      <c r="F61" s="910"/>
      <c r="G61" s="910"/>
      <c r="H61" s="910"/>
      <c r="I61" s="910"/>
      <c r="J61" s="910"/>
      <c r="K61" s="910"/>
      <c r="L61" s="910"/>
      <c r="M61" s="910"/>
      <c r="N61" s="910"/>
      <c r="O61" s="910"/>
      <c r="P61" s="910"/>
      <c r="Q61" s="910"/>
      <c r="R61" s="910"/>
      <c r="S61" s="910"/>
      <c r="T61" s="910"/>
      <c r="U61" s="910"/>
      <c r="V61" s="910"/>
      <c r="W61" s="910"/>
      <c r="X61" s="910"/>
      <c r="Y61" s="910"/>
      <c r="Z61" s="910"/>
      <c r="AA61" s="910"/>
      <c r="AB61" s="910"/>
      <c r="AC61" s="910"/>
      <c r="AD61" s="910"/>
      <c r="AE61" s="910"/>
      <c r="AF61" s="910"/>
      <c r="AG61" s="910"/>
      <c r="AH61" s="910"/>
      <c r="AI61" s="910"/>
      <c r="AJ61" s="125"/>
      <c r="AK61" s="129"/>
      <c r="AL61" s="125"/>
      <c r="AM61" s="125"/>
      <c r="AN61" s="863"/>
      <c r="AO61" s="863"/>
      <c r="AP61" s="125"/>
      <c r="AQ61" s="129"/>
      <c r="AR61" s="125"/>
      <c r="AS61" s="125"/>
      <c r="AT61" s="885"/>
      <c r="AU61" s="885"/>
      <c r="AV61" s="125"/>
      <c r="AW61" s="127"/>
    </row>
    <row r="62" spans="1:49" ht="11.25" customHeight="1" x14ac:dyDescent="0.15">
      <c r="A62" s="126"/>
      <c r="B62" s="910"/>
      <c r="C62" s="910"/>
      <c r="D62" s="910"/>
      <c r="E62" s="910"/>
      <c r="F62" s="910"/>
      <c r="G62" s="910"/>
      <c r="H62" s="910"/>
      <c r="I62" s="910"/>
      <c r="J62" s="910"/>
      <c r="K62" s="910"/>
      <c r="L62" s="910"/>
      <c r="M62" s="910"/>
      <c r="N62" s="910"/>
      <c r="O62" s="910"/>
      <c r="P62" s="910"/>
      <c r="Q62" s="910"/>
      <c r="R62" s="910"/>
      <c r="S62" s="910"/>
      <c r="T62" s="910"/>
      <c r="U62" s="910"/>
      <c r="V62" s="910"/>
      <c r="W62" s="910"/>
      <c r="X62" s="910"/>
      <c r="Y62" s="910"/>
      <c r="Z62" s="910"/>
      <c r="AA62" s="910"/>
      <c r="AB62" s="910"/>
      <c r="AC62" s="910"/>
      <c r="AD62" s="910"/>
      <c r="AE62" s="910"/>
      <c r="AF62" s="910"/>
      <c r="AG62" s="910"/>
      <c r="AH62" s="910"/>
      <c r="AI62" s="910"/>
      <c r="AJ62" s="125"/>
      <c r="AK62" s="129"/>
      <c r="AL62" s="125"/>
      <c r="AM62" s="125"/>
      <c r="AN62" s="863"/>
      <c r="AO62" s="863"/>
      <c r="AP62" s="125"/>
      <c r="AQ62" s="129"/>
      <c r="AR62" s="125"/>
      <c r="AS62" s="125"/>
      <c r="AT62" s="885"/>
      <c r="AU62" s="885"/>
      <c r="AV62" s="125"/>
      <c r="AW62" s="127"/>
    </row>
    <row r="63" spans="1:49" ht="11.25" customHeight="1" x14ac:dyDescent="0.15">
      <c r="A63" s="126"/>
      <c r="B63" s="125"/>
      <c r="C63" s="125"/>
      <c r="D63" s="125"/>
      <c r="E63" s="125"/>
      <c r="F63" s="125"/>
      <c r="G63" s="125"/>
      <c r="H63" s="125"/>
      <c r="I63" s="125"/>
      <c r="J63" s="125"/>
      <c r="K63" s="125"/>
      <c r="L63" s="125"/>
      <c r="M63" s="125"/>
      <c r="N63" s="125"/>
      <c r="O63" s="125"/>
      <c r="P63" s="125"/>
      <c r="Q63" s="125"/>
      <c r="R63" s="125"/>
      <c r="S63" s="125"/>
      <c r="T63" s="125"/>
      <c r="U63" s="125"/>
      <c r="V63" s="125"/>
      <c r="W63" s="125"/>
      <c r="X63" s="125"/>
      <c r="Y63" s="125"/>
      <c r="Z63" s="125"/>
      <c r="AA63" s="125"/>
      <c r="AB63" s="125"/>
      <c r="AC63" s="125"/>
      <c r="AD63" s="125"/>
      <c r="AE63" s="125"/>
      <c r="AF63" s="125"/>
      <c r="AG63" s="125"/>
      <c r="AH63" s="125"/>
      <c r="AI63" s="125"/>
      <c r="AJ63" s="125"/>
      <c r="AK63" s="911" t="s">
        <v>154</v>
      </c>
      <c r="AL63" s="911"/>
      <c r="AM63" s="125"/>
      <c r="AN63" s="863"/>
      <c r="AO63" s="863"/>
      <c r="AP63" s="125"/>
      <c r="AQ63" s="129"/>
      <c r="AR63" s="125"/>
      <c r="AS63" s="125"/>
      <c r="AT63" s="885"/>
      <c r="AU63" s="885"/>
      <c r="AV63" s="125"/>
      <c r="AW63" s="127"/>
    </row>
    <row r="64" spans="1:49" ht="11.25" customHeight="1" x14ac:dyDescent="0.15">
      <c r="A64" s="126"/>
      <c r="B64" s="334"/>
      <c r="C64" s="334"/>
      <c r="D64" s="334"/>
      <c r="E64" s="334"/>
      <c r="F64" s="334"/>
      <c r="G64" s="334"/>
      <c r="H64" s="334"/>
      <c r="I64" s="334"/>
      <c r="J64" s="334"/>
      <c r="K64" s="334"/>
      <c r="L64" s="334"/>
      <c r="M64" s="334"/>
      <c r="N64" s="334"/>
      <c r="O64" s="334"/>
      <c r="P64" s="334"/>
      <c r="Q64" s="334"/>
      <c r="R64" s="334"/>
      <c r="S64" s="334"/>
      <c r="T64" s="334"/>
      <c r="U64" s="334"/>
      <c r="V64" s="334"/>
      <c r="W64" s="334"/>
      <c r="X64" s="334"/>
      <c r="Y64" s="334"/>
      <c r="Z64" s="334"/>
      <c r="AA64" s="334"/>
      <c r="AB64" s="334"/>
      <c r="AC64" s="334"/>
      <c r="AD64" s="334"/>
      <c r="AE64" s="334"/>
      <c r="AF64" s="334"/>
      <c r="AG64" s="334"/>
      <c r="AH64" s="334"/>
      <c r="AI64" s="334"/>
      <c r="AJ64" s="125"/>
      <c r="AK64" s="911"/>
      <c r="AL64" s="911"/>
      <c r="AM64" s="125"/>
      <c r="AN64" s="863"/>
      <c r="AO64" s="863"/>
      <c r="AP64" s="125"/>
      <c r="AQ64" s="129"/>
      <c r="AR64" s="125"/>
      <c r="AS64" s="125"/>
      <c r="AT64" s="885"/>
      <c r="AU64" s="885"/>
      <c r="AV64" s="125"/>
      <c r="AW64" s="127"/>
    </row>
    <row r="65" spans="1:49" ht="11.25" customHeight="1" thickBot="1" x14ac:dyDescent="0.2">
      <c r="A65" s="126"/>
      <c r="B65" s="334"/>
      <c r="C65" s="334"/>
      <c r="D65" s="334"/>
      <c r="E65" s="334"/>
      <c r="F65" s="334"/>
      <c r="G65" s="334"/>
      <c r="H65" s="334"/>
      <c r="I65" s="334"/>
      <c r="J65" s="334"/>
      <c r="K65" s="334"/>
      <c r="L65" s="334"/>
      <c r="M65" s="334"/>
      <c r="N65" s="334"/>
      <c r="O65" s="334"/>
      <c r="P65" s="334"/>
      <c r="Q65" s="334"/>
      <c r="R65" s="334"/>
      <c r="S65" s="334"/>
      <c r="T65" s="334"/>
      <c r="U65" s="334"/>
      <c r="V65" s="334"/>
      <c r="W65" s="334"/>
      <c r="X65" s="334"/>
      <c r="Y65" s="334"/>
      <c r="Z65" s="334"/>
      <c r="AA65" s="334"/>
      <c r="AB65" s="334"/>
      <c r="AC65" s="334"/>
      <c r="AD65" s="334"/>
      <c r="AE65" s="334"/>
      <c r="AF65" s="334"/>
      <c r="AG65" s="334"/>
      <c r="AH65" s="334"/>
      <c r="AI65" s="334"/>
      <c r="AJ65" s="125"/>
      <c r="AK65" s="911"/>
      <c r="AL65" s="911"/>
      <c r="AM65" s="125"/>
      <c r="AN65" s="863"/>
      <c r="AO65" s="863"/>
      <c r="AP65" s="125"/>
      <c r="AQ65" s="129"/>
      <c r="AR65" s="125"/>
      <c r="AS65" s="125"/>
      <c r="AT65" s="885"/>
      <c r="AU65" s="885"/>
      <c r="AV65" s="125"/>
      <c r="AW65" s="127"/>
    </row>
    <row r="66" spans="1:49" ht="11.25" customHeight="1" thickTop="1" x14ac:dyDescent="0.15">
      <c r="A66" s="126"/>
      <c r="B66" s="912" t="s">
        <v>184</v>
      </c>
      <c r="C66" s="913"/>
      <c r="D66" s="913"/>
      <c r="E66" s="913"/>
      <c r="F66" s="913"/>
      <c r="G66" s="913"/>
      <c r="H66" s="913"/>
      <c r="I66" s="913"/>
      <c r="J66" s="913"/>
      <c r="K66" s="913"/>
      <c r="L66" s="913"/>
      <c r="M66" s="913"/>
      <c r="N66" s="913"/>
      <c r="O66" s="913"/>
      <c r="P66" s="913"/>
      <c r="Q66" s="913"/>
      <c r="R66" s="913"/>
      <c r="S66" s="913"/>
      <c r="T66" s="913"/>
      <c r="U66" s="913"/>
      <c r="V66" s="913"/>
      <c r="W66" s="913"/>
      <c r="X66" s="913"/>
      <c r="Y66" s="913"/>
      <c r="Z66" s="913"/>
      <c r="AA66" s="913"/>
      <c r="AB66" s="913"/>
      <c r="AC66" s="913"/>
      <c r="AD66" s="913"/>
      <c r="AE66" s="913"/>
      <c r="AF66" s="913"/>
      <c r="AG66" s="913"/>
      <c r="AH66" s="913"/>
      <c r="AI66" s="914"/>
      <c r="AJ66" s="125"/>
      <c r="AK66" s="911"/>
      <c r="AL66" s="911"/>
      <c r="AM66" s="125"/>
      <c r="AN66" s="863"/>
      <c r="AO66" s="863"/>
      <c r="AP66" s="125"/>
      <c r="AQ66" s="129"/>
      <c r="AR66" s="125"/>
      <c r="AS66" s="125"/>
      <c r="AT66" s="885"/>
      <c r="AU66" s="885"/>
      <c r="AV66" s="125"/>
      <c r="AW66" s="127"/>
    </row>
    <row r="67" spans="1:49" ht="11.25" customHeight="1" x14ac:dyDescent="0.15">
      <c r="A67" s="126"/>
      <c r="B67" s="915"/>
      <c r="C67" s="910"/>
      <c r="D67" s="910"/>
      <c r="E67" s="910"/>
      <c r="F67" s="910"/>
      <c r="G67" s="910"/>
      <c r="H67" s="910"/>
      <c r="I67" s="910"/>
      <c r="J67" s="910"/>
      <c r="K67" s="910"/>
      <c r="L67" s="910"/>
      <c r="M67" s="910"/>
      <c r="N67" s="910"/>
      <c r="O67" s="910"/>
      <c r="P67" s="910"/>
      <c r="Q67" s="910"/>
      <c r="R67" s="910"/>
      <c r="S67" s="910"/>
      <c r="T67" s="910"/>
      <c r="U67" s="910"/>
      <c r="V67" s="910"/>
      <c r="W67" s="910"/>
      <c r="X67" s="910"/>
      <c r="Y67" s="910"/>
      <c r="Z67" s="910"/>
      <c r="AA67" s="910"/>
      <c r="AB67" s="910"/>
      <c r="AC67" s="910"/>
      <c r="AD67" s="910"/>
      <c r="AE67" s="910"/>
      <c r="AF67" s="910"/>
      <c r="AG67" s="910"/>
      <c r="AH67" s="910"/>
      <c r="AI67" s="916"/>
      <c r="AJ67" s="125"/>
      <c r="AK67" s="911"/>
      <c r="AL67" s="911"/>
      <c r="AM67" s="125"/>
      <c r="AN67" s="863"/>
      <c r="AO67" s="863"/>
      <c r="AP67" s="125"/>
      <c r="AQ67" s="129"/>
      <c r="AR67" s="125"/>
      <c r="AS67" s="125"/>
      <c r="AT67" s="885"/>
      <c r="AU67" s="885"/>
      <c r="AV67" s="125"/>
      <c r="AW67" s="127"/>
    </row>
    <row r="68" spans="1:49" ht="11.25" customHeight="1" thickBot="1" x14ac:dyDescent="0.2">
      <c r="A68" s="126"/>
      <c r="B68" s="917"/>
      <c r="C68" s="918"/>
      <c r="D68" s="918"/>
      <c r="E68" s="918"/>
      <c r="F68" s="918"/>
      <c r="G68" s="918"/>
      <c r="H68" s="918"/>
      <c r="I68" s="918"/>
      <c r="J68" s="918"/>
      <c r="K68" s="918"/>
      <c r="L68" s="918"/>
      <c r="M68" s="918"/>
      <c r="N68" s="918"/>
      <c r="O68" s="918"/>
      <c r="P68" s="918"/>
      <c r="Q68" s="918"/>
      <c r="R68" s="918"/>
      <c r="S68" s="918"/>
      <c r="T68" s="918"/>
      <c r="U68" s="918"/>
      <c r="V68" s="918"/>
      <c r="W68" s="918"/>
      <c r="X68" s="918"/>
      <c r="Y68" s="918"/>
      <c r="Z68" s="918"/>
      <c r="AA68" s="918"/>
      <c r="AB68" s="918"/>
      <c r="AC68" s="918"/>
      <c r="AD68" s="918"/>
      <c r="AE68" s="918"/>
      <c r="AF68" s="918"/>
      <c r="AG68" s="918"/>
      <c r="AH68" s="918"/>
      <c r="AI68" s="919"/>
      <c r="AJ68" s="125"/>
      <c r="AK68" s="911"/>
      <c r="AL68" s="911"/>
      <c r="AM68" s="125"/>
      <c r="AN68" s="863"/>
      <c r="AO68" s="863"/>
      <c r="AP68" s="125"/>
      <c r="AQ68" s="129"/>
      <c r="AR68" s="125"/>
      <c r="AS68" s="125"/>
      <c r="AT68" s="885"/>
      <c r="AU68" s="885"/>
      <c r="AV68" s="125"/>
      <c r="AW68" s="127"/>
    </row>
    <row r="69" spans="1:49" ht="11.25" customHeight="1" thickTop="1" x14ac:dyDescent="0.15">
      <c r="A69" s="126"/>
      <c r="B69" s="125"/>
      <c r="C69" s="125"/>
      <c r="D69" s="125"/>
      <c r="E69" s="125"/>
      <c r="F69" s="125"/>
      <c r="G69" s="125"/>
      <c r="H69" s="125"/>
      <c r="I69" s="125"/>
      <c r="J69" s="125"/>
      <c r="K69" s="125"/>
      <c r="L69" s="125"/>
      <c r="M69" s="125"/>
      <c r="N69" s="125"/>
      <c r="O69" s="125"/>
      <c r="P69" s="125"/>
      <c r="Q69" s="125"/>
      <c r="R69" s="125"/>
      <c r="S69" s="125"/>
      <c r="T69" s="125"/>
      <c r="U69" s="125"/>
      <c r="V69" s="125"/>
      <c r="W69" s="125"/>
      <c r="X69" s="125"/>
      <c r="Y69" s="125"/>
      <c r="Z69" s="125"/>
      <c r="AA69" s="125"/>
      <c r="AB69" s="125"/>
      <c r="AC69" s="125"/>
      <c r="AD69" s="125"/>
      <c r="AE69" s="125"/>
      <c r="AF69" s="125"/>
      <c r="AG69" s="174"/>
      <c r="AH69" s="174"/>
      <c r="AI69" s="125"/>
      <c r="AJ69" s="125"/>
      <c r="AK69" s="129"/>
      <c r="AL69" s="125"/>
      <c r="AM69" s="125"/>
      <c r="AN69" s="863"/>
      <c r="AO69" s="863"/>
      <c r="AP69" s="125"/>
      <c r="AQ69" s="129"/>
      <c r="AR69" s="125"/>
      <c r="AS69" s="125"/>
      <c r="AT69" s="885"/>
      <c r="AU69" s="885"/>
      <c r="AV69" s="125"/>
      <c r="AW69" s="127"/>
    </row>
    <row r="70" spans="1:49" ht="11.25" customHeight="1" x14ac:dyDescent="0.15">
      <c r="A70" s="126"/>
      <c r="B70" s="125"/>
      <c r="C70" s="125"/>
      <c r="D70" s="125"/>
      <c r="E70" s="125"/>
      <c r="F70" s="125"/>
      <c r="G70" s="125"/>
      <c r="H70" s="125"/>
      <c r="I70" s="125"/>
      <c r="J70" s="125"/>
      <c r="K70" s="125"/>
      <c r="L70" s="125"/>
      <c r="M70" s="125"/>
      <c r="N70" s="125"/>
      <c r="O70" s="125"/>
      <c r="P70" s="125"/>
      <c r="Q70" s="125"/>
      <c r="R70" s="125"/>
      <c r="S70" s="125"/>
      <c r="T70" s="125"/>
      <c r="U70" s="125"/>
      <c r="V70" s="125"/>
      <c r="W70" s="125"/>
      <c r="X70" s="125"/>
      <c r="Y70" s="125"/>
      <c r="Z70" s="125"/>
      <c r="AA70" s="125"/>
      <c r="AB70" s="125"/>
      <c r="AC70" s="125"/>
      <c r="AD70" s="125"/>
      <c r="AE70" s="125"/>
      <c r="AF70" s="125"/>
      <c r="AG70" s="174"/>
      <c r="AH70" s="174"/>
      <c r="AI70" s="125"/>
      <c r="AJ70" s="125"/>
      <c r="AK70" s="129"/>
      <c r="AL70" s="125"/>
      <c r="AM70" s="125"/>
      <c r="AN70" s="863"/>
      <c r="AO70" s="863"/>
      <c r="AP70" s="125"/>
      <c r="AQ70" s="129"/>
      <c r="AR70" s="125"/>
      <c r="AS70" s="125"/>
      <c r="AT70" s="885"/>
      <c r="AU70" s="885"/>
      <c r="AV70" s="125"/>
      <c r="AW70" s="127"/>
    </row>
    <row r="71" spans="1:49" ht="11.25" customHeight="1" x14ac:dyDescent="0.15">
      <c r="A71" s="126"/>
      <c r="B71" s="125"/>
      <c r="C71" s="125"/>
      <c r="D71" s="125"/>
      <c r="E71" s="125"/>
      <c r="F71" s="125"/>
      <c r="G71" s="125"/>
      <c r="H71" s="125"/>
      <c r="I71" s="125"/>
      <c r="J71" s="125"/>
      <c r="K71" s="125"/>
      <c r="L71" s="125"/>
      <c r="M71" s="125"/>
      <c r="N71" s="125"/>
      <c r="O71" s="125"/>
      <c r="P71" s="125"/>
      <c r="Q71" s="125"/>
      <c r="R71" s="125"/>
      <c r="S71" s="125"/>
      <c r="T71" s="125"/>
      <c r="U71" s="125"/>
      <c r="V71" s="125"/>
      <c r="W71" s="125"/>
      <c r="X71" s="125"/>
      <c r="Y71" s="125"/>
      <c r="Z71" s="125"/>
      <c r="AA71" s="125"/>
      <c r="AB71" s="125"/>
      <c r="AC71" s="125"/>
      <c r="AD71" s="125"/>
      <c r="AE71" s="125"/>
      <c r="AF71" s="125"/>
      <c r="AG71" s="174"/>
      <c r="AH71" s="174"/>
      <c r="AI71" s="125"/>
      <c r="AJ71" s="125"/>
      <c r="AK71" s="129"/>
      <c r="AL71" s="125"/>
      <c r="AM71" s="125"/>
      <c r="AN71" s="863"/>
      <c r="AO71" s="863"/>
      <c r="AP71" s="125"/>
      <c r="AQ71" s="129"/>
      <c r="AR71" s="125"/>
      <c r="AS71" s="125"/>
      <c r="AT71" s="885"/>
      <c r="AU71" s="885"/>
      <c r="AV71" s="125"/>
      <c r="AW71" s="127"/>
    </row>
    <row r="72" spans="1:49" ht="11.25" customHeight="1" x14ac:dyDescent="0.15">
      <c r="A72" s="126"/>
      <c r="B72" s="125"/>
      <c r="C72" s="125"/>
      <c r="D72" s="125"/>
      <c r="E72" s="125"/>
      <c r="F72" s="125"/>
      <c r="G72" s="125"/>
      <c r="H72" s="125"/>
      <c r="I72" s="125"/>
      <c r="J72" s="125"/>
      <c r="K72" s="125"/>
      <c r="L72" s="125"/>
      <c r="M72" s="125"/>
      <c r="N72" s="125"/>
      <c r="O72" s="125"/>
      <c r="P72" s="125"/>
      <c r="Q72" s="125"/>
      <c r="R72" s="125"/>
      <c r="S72" s="125"/>
      <c r="T72" s="125"/>
      <c r="U72" s="125"/>
      <c r="V72" s="125"/>
      <c r="W72" s="125"/>
      <c r="X72" s="125"/>
      <c r="Y72" s="125"/>
      <c r="Z72" s="125"/>
      <c r="AA72" s="125"/>
      <c r="AB72" s="125"/>
      <c r="AC72" s="125"/>
      <c r="AD72" s="125"/>
      <c r="AE72" s="125"/>
      <c r="AF72" s="125"/>
      <c r="AG72" s="174"/>
      <c r="AH72" s="174"/>
      <c r="AI72" s="125"/>
      <c r="AJ72" s="125"/>
      <c r="AK72" s="129"/>
      <c r="AL72" s="125"/>
      <c r="AM72" s="125"/>
      <c r="AN72" s="863"/>
      <c r="AO72" s="863"/>
      <c r="AP72" s="125"/>
      <c r="AQ72" s="129"/>
      <c r="AR72" s="125"/>
      <c r="AS72" s="125"/>
      <c r="AT72" s="885"/>
      <c r="AU72" s="885"/>
      <c r="AV72" s="125"/>
      <c r="AW72" s="127"/>
    </row>
    <row r="73" spans="1:49" ht="11.25" customHeight="1" x14ac:dyDescent="0.15">
      <c r="A73" s="126"/>
      <c r="B73" s="125"/>
      <c r="C73" s="125"/>
      <c r="D73" s="125"/>
      <c r="E73" s="125"/>
      <c r="F73" s="125"/>
      <c r="G73" s="125"/>
      <c r="H73" s="125"/>
      <c r="I73" s="125"/>
      <c r="J73" s="125"/>
      <c r="K73" s="125"/>
      <c r="L73" s="125"/>
      <c r="M73" s="125"/>
      <c r="N73" s="125"/>
      <c r="O73" s="125"/>
      <c r="P73" s="125"/>
      <c r="Q73" s="125"/>
      <c r="R73" s="125"/>
      <c r="S73" s="125"/>
      <c r="T73" s="125"/>
      <c r="U73" s="125"/>
      <c r="V73" s="125"/>
      <c r="W73" s="125"/>
      <c r="X73" s="125"/>
      <c r="Y73" s="125"/>
      <c r="Z73" s="125"/>
      <c r="AA73" s="125"/>
      <c r="AB73" s="125"/>
      <c r="AC73" s="125"/>
      <c r="AD73" s="125"/>
      <c r="AE73" s="125"/>
      <c r="AF73" s="125"/>
      <c r="AG73" s="125"/>
      <c r="AH73" s="125"/>
      <c r="AI73" s="125"/>
      <c r="AJ73" s="125"/>
      <c r="AK73" s="129"/>
      <c r="AL73" s="125"/>
      <c r="AM73" s="125"/>
      <c r="AN73" s="863"/>
      <c r="AO73" s="863"/>
      <c r="AP73" s="125"/>
      <c r="AQ73" s="129"/>
      <c r="AR73" s="125"/>
      <c r="AS73" s="125"/>
      <c r="AT73" s="885"/>
      <c r="AU73" s="885"/>
      <c r="AV73" s="125"/>
      <c r="AW73" s="127"/>
    </row>
    <row r="74" spans="1:49" ht="11.25" customHeight="1" thickBot="1" x14ac:dyDescent="0.2">
      <c r="A74" s="130"/>
      <c r="B74" s="131"/>
      <c r="C74" s="131"/>
      <c r="D74" s="131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131"/>
      <c r="T74" s="131"/>
      <c r="U74" s="131"/>
      <c r="V74" s="131"/>
      <c r="W74" s="131"/>
      <c r="X74" s="131"/>
      <c r="Y74" s="131"/>
      <c r="Z74" s="131"/>
      <c r="AA74" s="131"/>
      <c r="AB74" s="131"/>
      <c r="AC74" s="131"/>
      <c r="AD74" s="131"/>
      <c r="AE74" s="131"/>
      <c r="AF74" s="131"/>
      <c r="AG74" s="131"/>
      <c r="AH74" s="131"/>
      <c r="AI74" s="131"/>
      <c r="AJ74" s="131"/>
      <c r="AK74" s="131"/>
      <c r="AL74" s="131"/>
      <c r="AM74" s="131"/>
      <c r="AN74" s="131"/>
      <c r="AO74" s="131"/>
      <c r="AP74" s="131"/>
      <c r="AQ74" s="131"/>
      <c r="AR74" s="131"/>
      <c r="AS74" s="131"/>
      <c r="AT74" s="131"/>
      <c r="AU74" s="131"/>
      <c r="AV74" s="131"/>
      <c r="AW74" s="133"/>
    </row>
  </sheetData>
  <mergeCells count="81">
    <mergeCell ref="B58:E59"/>
    <mergeCell ref="F58:H59"/>
    <mergeCell ref="I58:AI59"/>
    <mergeCell ref="B61:AI62"/>
    <mergeCell ref="AN62:AO65"/>
    <mergeCell ref="AK63:AL68"/>
    <mergeCell ref="B64:AI65"/>
    <mergeCell ref="B66:AI68"/>
    <mergeCell ref="AN66:AO69"/>
    <mergeCell ref="B55:E56"/>
    <mergeCell ref="F55:H56"/>
    <mergeCell ref="I55:AI56"/>
    <mergeCell ref="AL55:AQ55"/>
    <mergeCell ref="AL56:AQ56"/>
    <mergeCell ref="B49:G50"/>
    <mergeCell ref="AH49:AK50"/>
    <mergeCell ref="AN49:AO52"/>
    <mergeCell ref="K51:U52"/>
    <mergeCell ref="AL54:AQ54"/>
    <mergeCell ref="AL40:AO41"/>
    <mergeCell ref="AR42:AW44"/>
    <mergeCell ref="AN45:AO48"/>
    <mergeCell ref="O46:T47"/>
    <mergeCell ref="V46:Y47"/>
    <mergeCell ref="AT46:AU73"/>
    <mergeCell ref="X48:AD50"/>
    <mergeCell ref="AN70:AO73"/>
    <mergeCell ref="AF42:AI43"/>
    <mergeCell ref="AN58:AO61"/>
    <mergeCell ref="AP40:AS41"/>
    <mergeCell ref="D19:AT21"/>
    <mergeCell ref="AA23:AE23"/>
    <mergeCell ref="S24:V25"/>
    <mergeCell ref="W24:Z25"/>
    <mergeCell ref="X26:AA26"/>
    <mergeCell ref="AT28:AW30"/>
    <mergeCell ref="W30:Z31"/>
    <mergeCell ref="AB30:AE31"/>
    <mergeCell ref="AF30:AI31"/>
    <mergeCell ref="AT32:AU39"/>
    <mergeCell ref="AF34:AI35"/>
    <mergeCell ref="AL36:AO37"/>
    <mergeCell ref="W38:Z39"/>
    <mergeCell ref="AB38:AE39"/>
    <mergeCell ref="AF38:AI39"/>
    <mergeCell ref="S34:V35"/>
    <mergeCell ref="W34:Z35"/>
    <mergeCell ref="AB34:AE35"/>
    <mergeCell ref="S42:V43"/>
    <mergeCell ref="W42:Z43"/>
    <mergeCell ref="AB42:AE43"/>
    <mergeCell ref="S38:V39"/>
    <mergeCell ref="A1:AE3"/>
    <mergeCell ref="AF1:AJ3"/>
    <mergeCell ref="AK1:AW3"/>
    <mergeCell ref="A4:E6"/>
    <mergeCell ref="F4:AE6"/>
    <mergeCell ref="AF4:AJ6"/>
    <mergeCell ref="AK4:AW6"/>
    <mergeCell ref="AK10:AR12"/>
    <mergeCell ref="AS10:AW12"/>
    <mergeCell ref="R7:AB9"/>
    <mergeCell ref="AC7:AF9"/>
    <mergeCell ref="AG7:AJ9"/>
    <mergeCell ref="AK7:AR9"/>
    <mergeCell ref="A7:Q12"/>
    <mergeCell ref="AS13:AW15"/>
    <mergeCell ref="AS16:AW18"/>
    <mergeCell ref="R16:AB18"/>
    <mergeCell ref="AC16:AF18"/>
    <mergeCell ref="AG16:AJ18"/>
    <mergeCell ref="AK16:AR18"/>
    <mergeCell ref="R13:AB15"/>
    <mergeCell ref="AC13:AF15"/>
    <mergeCell ref="AG13:AJ15"/>
    <mergeCell ref="AK13:AR15"/>
    <mergeCell ref="A13:Q18"/>
    <mergeCell ref="AS7:AW9"/>
    <mergeCell ref="R10:AB12"/>
    <mergeCell ref="AC10:AF12"/>
    <mergeCell ref="AG10:AJ12"/>
  </mergeCells>
  <phoneticPr fontId="2"/>
  <conditionalFormatting sqref="F4">
    <cfRule type="cellIs" dxfId="5" priority="2" operator="equal">
      <formula>0</formula>
    </cfRule>
  </conditionalFormatting>
  <conditionalFormatting sqref="R7:AE18">
    <cfRule type="cellIs" dxfId="4" priority="1" operator="equal">
      <formula>0</formula>
    </cfRule>
  </conditionalFormatting>
  <printOptions horizontalCentered="1"/>
  <pageMargins left="0.59055118110236227" right="0.59055118110236227" top="0.78740157480314965" bottom="0.78740157480314965" header="0.31496062992125984" footer="0.31496062992125984"/>
  <pageSetup paperSize="9" scale="94" orientation="portrait" horizontalDpi="300" verticalDpi="30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view="pageBreakPreview" zoomScaleNormal="100" zoomScaleSheetLayoutView="100" workbookViewId="0">
      <selection activeCell="A5" sqref="A5:F5"/>
    </sheetView>
  </sheetViews>
  <sheetFormatPr defaultColWidth="1.875" defaultRowHeight="11.25" customHeight="1" x14ac:dyDescent="0.15"/>
  <cols>
    <col min="1" max="1" width="24.625" style="124" customWidth="1"/>
    <col min="2" max="3" width="14.625" style="124" customWidth="1"/>
    <col min="4" max="4" width="4.625" style="124" customWidth="1"/>
    <col min="5" max="5" width="23.625" style="124" customWidth="1"/>
    <col min="6" max="6" width="4.625" style="124" customWidth="1"/>
    <col min="7" max="16384" width="1.875" style="124"/>
  </cols>
  <sheetData>
    <row r="1" spans="1:6" ht="32.1" customHeight="1" x14ac:dyDescent="0.15">
      <c r="A1" s="932" t="s">
        <v>255</v>
      </c>
      <c r="B1" s="932"/>
      <c r="C1" s="932"/>
      <c r="D1" s="932"/>
      <c r="E1" s="932"/>
      <c r="F1" s="932"/>
    </row>
    <row r="2" spans="1:6" ht="32.1" customHeight="1" x14ac:dyDescent="0.15">
      <c r="A2" s="933" t="str">
        <f>'①活動計画書（１泊２日）'!X4</f>
        <v>令和　年　月　日</v>
      </c>
      <c r="B2" s="934"/>
      <c r="C2" s="934"/>
      <c r="D2" s="934"/>
      <c r="E2" s="934"/>
      <c r="F2" s="934"/>
    </row>
    <row r="3" spans="1:6" ht="18" customHeight="1" thickBot="1" x14ac:dyDescent="0.2">
      <c r="A3" s="760"/>
      <c r="B3" s="760"/>
      <c r="C3" s="760"/>
      <c r="D3" s="760"/>
      <c r="E3" s="760"/>
      <c r="F3" s="760"/>
    </row>
    <row r="4" spans="1:6" ht="38.1" customHeight="1" thickBot="1" x14ac:dyDescent="0.2">
      <c r="A4" s="921"/>
      <c r="B4" s="936"/>
      <c r="C4" s="279" t="s">
        <v>109</v>
      </c>
      <c r="D4" s="937">
        <f>'①活動計画書（１泊２日）'!D9</f>
        <v>0</v>
      </c>
      <c r="E4" s="937"/>
      <c r="F4" s="938"/>
    </row>
    <row r="5" spans="1:6" ht="18" customHeight="1" x14ac:dyDescent="0.15">
      <c r="A5" s="760"/>
      <c r="B5" s="760"/>
      <c r="C5" s="760"/>
      <c r="D5" s="760"/>
      <c r="E5" s="760"/>
      <c r="F5" s="760"/>
    </row>
    <row r="6" spans="1:6" ht="18" customHeight="1" thickBot="1" x14ac:dyDescent="0.2">
      <c r="A6" s="939"/>
      <c r="B6" s="939"/>
      <c r="C6" s="939"/>
      <c r="D6" s="939"/>
      <c r="E6" s="939"/>
      <c r="F6" s="939"/>
    </row>
    <row r="7" spans="1:6" ht="38.1" customHeight="1" thickBot="1" x14ac:dyDescent="0.2">
      <c r="A7" s="279" t="s">
        <v>116</v>
      </c>
      <c r="B7" s="1108">
        <f>'①活動計画書（１泊２日）'!D5</f>
        <v>0</v>
      </c>
      <c r="C7" s="1109"/>
      <c r="D7" s="1109"/>
      <c r="E7" s="1109"/>
      <c r="F7" s="1110"/>
    </row>
    <row r="8" spans="1:6" ht="38.1" customHeight="1" thickBot="1" x14ac:dyDescent="0.2">
      <c r="A8" s="279" t="s">
        <v>256</v>
      </c>
      <c r="B8" s="940" t="s">
        <v>257</v>
      </c>
      <c r="C8" s="941"/>
      <c r="D8" s="941"/>
      <c r="E8" s="941"/>
      <c r="F8" s="942"/>
    </row>
    <row r="9" spans="1:6" ht="20.100000000000001" customHeight="1" x14ac:dyDescent="0.15">
      <c r="A9" s="943" t="s">
        <v>258</v>
      </c>
      <c r="B9" s="943"/>
      <c r="C9" s="943"/>
      <c r="D9" s="943"/>
      <c r="E9" s="943"/>
      <c r="F9" s="943"/>
    </row>
    <row r="10" spans="1:6" ht="18" customHeight="1" x14ac:dyDescent="0.15">
      <c r="A10" s="760"/>
      <c r="B10" s="760"/>
      <c r="C10" s="760"/>
      <c r="D10" s="760"/>
      <c r="E10" s="760"/>
      <c r="F10" s="760"/>
    </row>
    <row r="11" spans="1:6" ht="20.100000000000001" customHeight="1" thickBot="1" x14ac:dyDescent="0.2">
      <c r="A11" s="925" t="s">
        <v>259</v>
      </c>
      <c r="B11" s="925"/>
      <c r="C11" s="925"/>
      <c r="D11" s="925"/>
      <c r="E11" s="925"/>
      <c r="F11" s="925"/>
    </row>
    <row r="12" spans="1:6" ht="38.1" customHeight="1" thickBot="1" x14ac:dyDescent="0.2">
      <c r="A12" s="280" t="s">
        <v>260</v>
      </c>
      <c r="B12" s="281" t="s">
        <v>104</v>
      </c>
      <c r="C12" s="926" t="s">
        <v>105</v>
      </c>
      <c r="D12" s="927"/>
      <c r="E12" s="926" t="s">
        <v>107</v>
      </c>
      <c r="F12" s="928"/>
    </row>
    <row r="13" spans="1:6" ht="38.1" customHeight="1" x14ac:dyDescent="0.15">
      <c r="A13" s="282" t="s">
        <v>261</v>
      </c>
      <c r="B13" s="283">
        <v>190</v>
      </c>
      <c r="C13" s="284"/>
      <c r="D13" s="285" t="s">
        <v>262</v>
      </c>
      <c r="E13" s="286">
        <f>B13*C13</f>
        <v>0</v>
      </c>
      <c r="F13" s="287" t="s">
        <v>263</v>
      </c>
    </row>
    <row r="14" spans="1:6" ht="38.1" customHeight="1" x14ac:dyDescent="0.15">
      <c r="A14" s="282" t="s">
        <v>264</v>
      </c>
      <c r="B14" s="283">
        <v>275</v>
      </c>
      <c r="C14" s="284"/>
      <c r="D14" s="285" t="s">
        <v>262</v>
      </c>
      <c r="E14" s="286">
        <f>B14*C14</f>
        <v>0</v>
      </c>
      <c r="F14" s="287" t="s">
        <v>263</v>
      </c>
    </row>
    <row r="15" spans="1:6" ht="38.1" customHeight="1" x14ac:dyDescent="0.15">
      <c r="A15" s="288" t="s">
        <v>152</v>
      </c>
      <c r="B15" s="289">
        <v>1500</v>
      </c>
      <c r="C15" s="290"/>
      <c r="D15" s="291" t="s">
        <v>265</v>
      </c>
      <c r="E15" s="292">
        <f t="shared" ref="E15:E16" si="0">B15*C15</f>
        <v>0</v>
      </c>
      <c r="F15" s="293" t="s">
        <v>263</v>
      </c>
    </row>
    <row r="16" spans="1:6" ht="38.1" customHeight="1" thickBot="1" x14ac:dyDescent="0.2">
      <c r="A16" s="294" t="s">
        <v>266</v>
      </c>
      <c r="B16" s="295">
        <v>260</v>
      </c>
      <c r="C16" s="296"/>
      <c r="D16" s="297" t="s">
        <v>267</v>
      </c>
      <c r="E16" s="298">
        <f t="shared" si="0"/>
        <v>0</v>
      </c>
      <c r="F16" s="299" t="s">
        <v>263</v>
      </c>
    </row>
    <row r="17" spans="1:6" ht="38.1" customHeight="1" thickBot="1" x14ac:dyDescent="0.2">
      <c r="A17" s="935" t="s">
        <v>268</v>
      </c>
      <c r="B17" s="927"/>
      <c r="C17" s="927"/>
      <c r="D17" s="927"/>
      <c r="E17" s="300">
        <f>SUM(E13:E16)</f>
        <v>0</v>
      </c>
      <c r="F17" s="301" t="s">
        <v>263</v>
      </c>
    </row>
    <row r="18" spans="1:6" ht="9.9499999999999993" customHeight="1" x14ac:dyDescent="0.15">
      <c r="A18" s="929"/>
      <c r="B18" s="929"/>
      <c r="C18" s="929"/>
      <c r="D18" s="929"/>
      <c r="E18" s="929"/>
      <c r="F18" s="929"/>
    </row>
    <row r="19" spans="1:6" ht="20.100000000000001" customHeight="1" x14ac:dyDescent="0.15">
      <c r="A19" s="920" t="s">
        <v>269</v>
      </c>
      <c r="B19" s="920"/>
      <c r="C19" s="920"/>
      <c r="D19" s="920"/>
      <c r="E19" s="920"/>
      <c r="F19" s="920"/>
    </row>
    <row r="20" spans="1:6" ht="20.100000000000001" customHeight="1" x14ac:dyDescent="0.15">
      <c r="A20" s="930" t="s">
        <v>270</v>
      </c>
      <c r="B20" s="930"/>
      <c r="C20" s="930"/>
      <c r="D20" s="930"/>
      <c r="E20" s="930"/>
      <c r="F20" s="930"/>
    </row>
    <row r="21" spans="1:6" ht="20.100000000000001" customHeight="1" x14ac:dyDescent="0.15">
      <c r="A21" s="920" t="s">
        <v>271</v>
      </c>
      <c r="B21" s="920"/>
      <c r="C21" s="920"/>
      <c r="D21" s="920"/>
      <c r="E21" s="920"/>
      <c r="F21" s="920"/>
    </row>
    <row r="22" spans="1:6" ht="20.100000000000001" customHeight="1" x14ac:dyDescent="0.15">
      <c r="A22" s="920" t="s">
        <v>272</v>
      </c>
      <c r="B22" s="920"/>
      <c r="C22" s="920"/>
      <c r="D22" s="920"/>
      <c r="E22" s="920"/>
      <c r="F22" s="920"/>
    </row>
    <row r="23" spans="1:6" ht="20.100000000000001" customHeight="1" x14ac:dyDescent="0.15">
      <c r="A23" s="920" t="s">
        <v>273</v>
      </c>
      <c r="B23" s="920"/>
      <c r="C23" s="920"/>
      <c r="D23" s="920"/>
      <c r="E23" s="920"/>
      <c r="F23" s="920"/>
    </row>
    <row r="24" spans="1:6" ht="20.100000000000001" customHeight="1" x14ac:dyDescent="0.15">
      <c r="A24" s="920" t="s">
        <v>274</v>
      </c>
      <c r="B24" s="920"/>
      <c r="C24" s="920"/>
      <c r="D24" s="920"/>
      <c r="E24" s="920"/>
      <c r="F24" s="920"/>
    </row>
    <row r="25" spans="1:6" ht="38.1" customHeight="1" x14ac:dyDescent="0.15">
      <c r="A25" s="306" t="s">
        <v>275</v>
      </c>
      <c r="B25" s="307" t="s">
        <v>276</v>
      </c>
      <c r="C25" s="308" t="s">
        <v>277</v>
      </c>
      <c r="D25" s="309"/>
      <c r="E25" s="309"/>
      <c r="F25" s="310"/>
    </row>
    <row r="26" spans="1:6" ht="38.1" customHeight="1" x14ac:dyDescent="0.15">
      <c r="A26" s="302" t="s">
        <v>278</v>
      </c>
      <c r="B26" s="931" t="s">
        <v>282</v>
      </c>
      <c r="C26" s="931"/>
      <c r="D26" s="278"/>
      <c r="E26" s="921"/>
      <c r="F26" s="921"/>
    </row>
    <row r="27" spans="1:6" ht="63.95" customHeight="1" x14ac:dyDescent="0.15">
      <c r="A27" s="922" t="s">
        <v>279</v>
      </c>
      <c r="B27" s="923"/>
      <c r="C27" s="923"/>
      <c r="D27" s="923"/>
      <c r="E27" s="923"/>
      <c r="F27" s="924"/>
    </row>
  </sheetData>
  <mergeCells count="25">
    <mergeCell ref="A1:F1"/>
    <mergeCell ref="A2:F2"/>
    <mergeCell ref="A3:F3"/>
    <mergeCell ref="A17:D17"/>
    <mergeCell ref="A4:B4"/>
    <mergeCell ref="D4:F4"/>
    <mergeCell ref="A5:F5"/>
    <mergeCell ref="A6:F6"/>
    <mergeCell ref="B7:F7"/>
    <mergeCell ref="B8:F8"/>
    <mergeCell ref="A9:F9"/>
    <mergeCell ref="A10:F10"/>
    <mergeCell ref="A24:F24"/>
    <mergeCell ref="E26:F26"/>
    <mergeCell ref="A27:F27"/>
    <mergeCell ref="A11:F11"/>
    <mergeCell ref="C12:D12"/>
    <mergeCell ref="E12:F12"/>
    <mergeCell ref="A22:F22"/>
    <mergeCell ref="A23:F23"/>
    <mergeCell ref="A18:F18"/>
    <mergeCell ref="A19:F19"/>
    <mergeCell ref="A20:F20"/>
    <mergeCell ref="A21:F21"/>
    <mergeCell ref="B26:C26"/>
  </mergeCells>
  <phoneticPr fontId="2"/>
  <conditionalFormatting sqref="E13 E15:E17">
    <cfRule type="cellIs" dxfId="3" priority="4" operator="equal">
      <formula>0</formula>
    </cfRule>
    <cfRule type="cellIs" priority="5" operator="equal">
      <formula>0</formula>
    </cfRule>
  </conditionalFormatting>
  <conditionalFormatting sqref="E14">
    <cfRule type="cellIs" dxfId="2" priority="2" operator="equal">
      <formula>0</formula>
    </cfRule>
    <cfRule type="cellIs" priority="3" operator="equal">
      <formula>0</formula>
    </cfRule>
  </conditionalFormatting>
  <conditionalFormatting sqref="B7:F7">
    <cfRule type="cellIs" dxfId="1" priority="1" operator="equal">
      <formula>0</formula>
    </cfRule>
  </conditionalFormatting>
  <printOptions horizontalCentered="1"/>
  <pageMargins left="0.59055118110236227" right="0.59055118110236227" top="0.78740157480314965" bottom="0.78740157480314965" header="0.31496062992125984" footer="0.31496062992125984"/>
  <pageSetup paperSize="9" orientation="portrait" horizontalDpi="300" verticalDpi="30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P58"/>
  <sheetViews>
    <sheetView view="pageBreakPreview" zoomScaleNormal="100" zoomScaleSheetLayoutView="100" workbookViewId="0">
      <selection activeCell="R53" sqref="R53"/>
    </sheetView>
  </sheetViews>
  <sheetFormatPr defaultColWidth="9" defaultRowHeight="18.75" customHeight="1" x14ac:dyDescent="0.15"/>
  <cols>
    <col min="1" max="1" width="2.75" style="4" bestFit="1" customWidth="1"/>
    <col min="2" max="2" width="2.75" style="3" bestFit="1" customWidth="1"/>
    <col min="3" max="3" width="6.75" style="3" bestFit="1" customWidth="1"/>
    <col min="4" max="5" width="8.375" style="3" bestFit="1" customWidth="1"/>
    <col min="6" max="6" width="8" style="86" customWidth="1"/>
    <col min="7" max="7" width="3.25" style="3" bestFit="1" customWidth="1"/>
    <col min="8" max="8" width="7.625" style="87" bestFit="1" customWidth="1"/>
    <col min="9" max="9" width="3.25" style="3" bestFit="1" customWidth="1"/>
    <col min="10" max="10" width="7.625" style="88" bestFit="1" customWidth="1"/>
    <col min="11" max="11" width="3.25" style="3" bestFit="1" customWidth="1"/>
    <col min="12" max="12" width="11.25" style="86" bestFit="1" customWidth="1"/>
    <col min="13" max="13" width="13" style="4" bestFit="1" customWidth="1"/>
    <col min="14" max="16384" width="9" style="4"/>
  </cols>
  <sheetData>
    <row r="1" spans="1:13" ht="22.5" customHeight="1" x14ac:dyDescent="0.15">
      <c r="A1" s="932" t="s">
        <v>131</v>
      </c>
      <c r="B1" s="932"/>
      <c r="C1" s="932"/>
      <c r="D1" s="932"/>
      <c r="E1" s="932"/>
      <c r="F1" s="932"/>
      <c r="G1" s="932"/>
      <c r="H1" s="932"/>
      <c r="I1" s="932"/>
      <c r="J1" s="932"/>
      <c r="K1" s="932"/>
      <c r="L1" s="932"/>
      <c r="M1" s="932"/>
    </row>
    <row r="2" spans="1:13" s="34" customFormat="1" ht="14.25" customHeight="1" thickBot="1" x14ac:dyDescent="0.2">
      <c r="A2" s="1089"/>
      <c r="B2" s="1089"/>
      <c r="C2" s="1089"/>
      <c r="D2" s="1089"/>
      <c r="E2" s="1089"/>
      <c r="F2" s="1089"/>
      <c r="G2" s="1089"/>
      <c r="H2" s="1089"/>
      <c r="I2" s="1089"/>
      <c r="J2" s="1089"/>
      <c r="K2" s="1089"/>
      <c r="L2" s="1089"/>
      <c r="M2" s="1089"/>
    </row>
    <row r="3" spans="1:13" ht="18.75" customHeight="1" x14ac:dyDescent="0.15">
      <c r="A3" s="985" t="s">
        <v>133</v>
      </c>
      <c r="B3" s="986"/>
      <c r="C3" s="986"/>
      <c r="D3" s="986"/>
      <c r="E3" s="999">
        <f>'①活動計画書（１泊２日）'!D5</f>
        <v>0</v>
      </c>
      <c r="F3" s="1000"/>
      <c r="G3" s="1000"/>
      <c r="H3" s="1000"/>
      <c r="I3" s="1000"/>
      <c r="J3" s="1000"/>
      <c r="K3" s="1000"/>
      <c r="L3" s="1000"/>
      <c r="M3" s="1001"/>
    </row>
    <row r="4" spans="1:13" ht="18.75" customHeight="1" x14ac:dyDescent="0.15">
      <c r="A4" s="987" t="s">
        <v>134</v>
      </c>
      <c r="B4" s="988"/>
      <c r="C4" s="988"/>
      <c r="D4" s="988"/>
      <c r="E4" s="994">
        <f>'①活動計画書（１泊２日）'!D9</f>
        <v>0</v>
      </c>
      <c r="F4" s="994"/>
      <c r="G4" s="994"/>
      <c r="H4" s="994"/>
      <c r="I4" s="993" t="s">
        <v>136</v>
      </c>
      <c r="J4" s="993"/>
      <c r="K4" s="994"/>
      <c r="L4" s="994"/>
      <c r="M4" s="1008"/>
    </row>
    <row r="5" spans="1:13" ht="18.75" customHeight="1" x14ac:dyDescent="0.15">
      <c r="A5" s="987" t="s">
        <v>135</v>
      </c>
      <c r="B5" s="988"/>
      <c r="C5" s="988"/>
      <c r="D5" s="988"/>
      <c r="E5" s="1005">
        <f>'①活動計画書（１泊２日）'!D7</f>
        <v>0</v>
      </c>
      <c r="F5" s="1006"/>
      <c r="G5" s="1006"/>
      <c r="H5" s="1006"/>
      <c r="I5" s="1006"/>
      <c r="J5" s="1006"/>
      <c r="K5" s="1006"/>
      <c r="L5" s="1006"/>
      <c r="M5" s="1007"/>
    </row>
    <row r="6" spans="1:13" ht="18.75" customHeight="1" thickBot="1" x14ac:dyDescent="0.2">
      <c r="A6" s="989" t="s">
        <v>137</v>
      </c>
      <c r="B6" s="990"/>
      <c r="C6" s="990"/>
      <c r="D6" s="990"/>
      <c r="E6" s="1094" t="str">
        <f>'①活動計画書（１泊２日）'!B11</f>
        <v>令和　年</v>
      </c>
      <c r="F6" s="1095"/>
      <c r="G6" s="1095"/>
      <c r="H6" s="1093" t="str">
        <f>'①活動計画書（１泊２日）'!E11</f>
        <v xml:space="preserve">   月　日（　）</v>
      </c>
      <c r="I6" s="1093"/>
      <c r="J6" s="1093"/>
      <c r="K6" s="1091" t="str">
        <f>'①活動計画書（１泊２日）'!B13</f>
        <v>　　　　　～　月　日（　）</v>
      </c>
      <c r="L6" s="1091"/>
      <c r="M6" s="1092"/>
    </row>
    <row r="7" spans="1:13" s="34" customFormat="1" ht="9.75" thickBot="1" x14ac:dyDescent="0.2">
      <c r="A7" s="1090"/>
      <c r="B7" s="1090"/>
      <c r="C7" s="1090"/>
      <c r="D7" s="1090"/>
      <c r="E7" s="1090"/>
      <c r="F7" s="1090"/>
      <c r="G7" s="1090"/>
      <c r="H7" s="1090"/>
      <c r="I7" s="1090"/>
      <c r="J7" s="1090"/>
      <c r="K7" s="1090"/>
      <c r="L7" s="1090"/>
      <c r="M7" s="1090"/>
    </row>
    <row r="8" spans="1:13" ht="18.75" customHeight="1" thickBot="1" x14ac:dyDescent="0.2">
      <c r="A8" s="980" t="s">
        <v>142</v>
      </c>
      <c r="B8" s="981"/>
      <c r="C8" s="981"/>
      <c r="D8" s="982"/>
      <c r="E8" s="97" t="s">
        <v>173</v>
      </c>
      <c r="F8" s="950" t="s">
        <v>143</v>
      </c>
      <c r="G8" s="951"/>
      <c r="H8" s="952" t="s">
        <v>144</v>
      </c>
      <c r="I8" s="953"/>
      <c r="J8" s="1100" t="s">
        <v>145</v>
      </c>
      <c r="K8" s="1101"/>
      <c r="L8" s="991" t="s">
        <v>148</v>
      </c>
      <c r="M8" s="992"/>
    </row>
    <row r="9" spans="1:13" ht="18.75" customHeight="1" x14ac:dyDescent="0.15">
      <c r="A9" s="1012" t="s">
        <v>141</v>
      </c>
      <c r="B9" s="1013"/>
      <c r="C9" s="1014"/>
      <c r="D9" s="94" t="s">
        <v>138</v>
      </c>
      <c r="E9" s="257">
        <f>'①活動計画書（１泊２日）'!T12</f>
        <v>0</v>
      </c>
      <c r="F9" s="983">
        <f>'①活動計画書（１泊２日）'!W12</f>
        <v>0</v>
      </c>
      <c r="G9" s="984">
        <f>'①活動計画書（１泊２日）'!V12</f>
        <v>0</v>
      </c>
      <c r="H9" s="983">
        <f>'①活動計画書（１泊２日）'!Z12</f>
        <v>0</v>
      </c>
      <c r="I9" s="984">
        <f>'①活動計画書（１泊２日）'!X12</f>
        <v>0</v>
      </c>
      <c r="J9" s="1096">
        <f>SUM(E9:I9)</f>
        <v>0</v>
      </c>
      <c r="K9" s="1097"/>
      <c r="L9" s="944"/>
      <c r="M9" s="945"/>
    </row>
    <row r="10" spans="1:13" ht="18.75" customHeight="1" x14ac:dyDescent="0.15">
      <c r="A10" s="1015"/>
      <c r="B10" s="1016"/>
      <c r="C10" s="1017"/>
      <c r="D10" s="95" t="s">
        <v>139</v>
      </c>
      <c r="E10" s="258">
        <f>'①活動計画書（１泊２日）'!T13</f>
        <v>0</v>
      </c>
      <c r="F10" s="972">
        <f>'①活動計画書（１泊２日）'!W13</f>
        <v>0</v>
      </c>
      <c r="G10" s="973">
        <f>'①活動計画書（１泊２日）'!V13</f>
        <v>0</v>
      </c>
      <c r="H10" s="972">
        <f>'①活動計画書（１泊２日）'!Z13</f>
        <v>0</v>
      </c>
      <c r="I10" s="973">
        <f>'①活動計画書（１泊２日）'!X13</f>
        <v>0</v>
      </c>
      <c r="J10" s="997">
        <f>SUM(E10:I10)</f>
        <v>0</v>
      </c>
      <c r="K10" s="998"/>
      <c r="L10" s="946"/>
      <c r="M10" s="947"/>
    </row>
    <row r="11" spans="1:13" ht="18.75" customHeight="1" thickBot="1" x14ac:dyDescent="0.2">
      <c r="A11" s="1018"/>
      <c r="B11" s="1019"/>
      <c r="C11" s="1020"/>
      <c r="D11" s="96" t="s">
        <v>140</v>
      </c>
      <c r="E11" s="68">
        <f>SUM(E9:E10)</f>
        <v>0</v>
      </c>
      <c r="F11" s="995">
        <f t="shared" ref="F11:K11" si="0">SUM(F9:F10)</f>
        <v>0</v>
      </c>
      <c r="G11" s="996">
        <f t="shared" si="0"/>
        <v>0</v>
      </c>
      <c r="H11" s="995">
        <f t="shared" si="0"/>
        <v>0</v>
      </c>
      <c r="I11" s="996">
        <f t="shared" si="0"/>
        <v>0</v>
      </c>
      <c r="J11" s="995">
        <f t="shared" si="0"/>
        <v>0</v>
      </c>
      <c r="K11" s="1009">
        <f t="shared" si="0"/>
        <v>0</v>
      </c>
      <c r="L11" s="948"/>
      <c r="M11" s="949"/>
    </row>
    <row r="12" spans="1:13" ht="16.5" customHeight="1" thickBot="1" x14ac:dyDescent="0.2">
      <c r="A12" s="1099" t="s">
        <v>132</v>
      </c>
      <c r="B12" s="1099"/>
      <c r="C12" s="1099"/>
      <c r="D12" s="1099"/>
      <c r="E12" s="1099"/>
      <c r="F12" s="1099"/>
      <c r="G12" s="1099"/>
      <c r="H12" s="1099"/>
      <c r="I12" s="1099"/>
      <c r="J12" s="1099"/>
      <c r="K12" s="1099"/>
      <c r="L12" s="1099"/>
      <c r="M12" s="1099"/>
    </row>
    <row r="13" spans="1:13" ht="18.75" customHeight="1" thickBot="1" x14ac:dyDescent="0.2">
      <c r="A13" s="980" t="s">
        <v>142</v>
      </c>
      <c r="B13" s="981"/>
      <c r="C13" s="981"/>
      <c r="D13" s="981"/>
      <c r="E13" s="982"/>
      <c r="F13" s="980" t="s">
        <v>146</v>
      </c>
      <c r="G13" s="981"/>
      <c r="H13" s="981"/>
      <c r="I13" s="981"/>
      <c r="J13" s="981"/>
      <c r="K13" s="981"/>
      <c r="L13" s="982"/>
      <c r="M13" s="144" t="s">
        <v>204</v>
      </c>
    </row>
    <row r="14" spans="1:13" ht="18.75" customHeight="1" x14ac:dyDescent="0.15">
      <c r="A14" s="1002" t="s">
        <v>147</v>
      </c>
      <c r="B14" s="954" t="s">
        <v>123</v>
      </c>
      <c r="C14" s="960" t="s">
        <v>121</v>
      </c>
      <c r="D14" s="961" t="s">
        <v>119</v>
      </c>
      <c r="E14" s="92" t="s">
        <v>33</v>
      </c>
      <c r="F14" s="145">
        <v>2600</v>
      </c>
      <c r="G14" s="70" t="s">
        <v>117</v>
      </c>
      <c r="H14" s="74">
        <v>0</v>
      </c>
      <c r="I14" s="70" t="s">
        <v>117</v>
      </c>
      <c r="J14" s="71">
        <v>0</v>
      </c>
      <c r="K14" s="70" t="s">
        <v>118</v>
      </c>
      <c r="L14" s="146">
        <f>F14*H14*J14</f>
        <v>0</v>
      </c>
      <c r="M14" s="963" t="s">
        <v>207</v>
      </c>
    </row>
    <row r="15" spans="1:13" ht="18.75" customHeight="1" x14ac:dyDescent="0.15">
      <c r="A15" s="1003"/>
      <c r="B15" s="955"/>
      <c r="C15" s="971"/>
      <c r="D15" s="962"/>
      <c r="E15" s="89" t="s">
        <v>32</v>
      </c>
      <c r="F15" s="147">
        <v>1300</v>
      </c>
      <c r="G15" s="73" t="s">
        <v>117</v>
      </c>
      <c r="H15" s="74">
        <v>0</v>
      </c>
      <c r="I15" s="73" t="s">
        <v>117</v>
      </c>
      <c r="J15" s="75">
        <v>0</v>
      </c>
      <c r="K15" s="73" t="s">
        <v>118</v>
      </c>
      <c r="L15" s="142">
        <f>F15*H15*J15</f>
        <v>0</v>
      </c>
      <c r="M15" s="964"/>
    </row>
    <row r="16" spans="1:13" ht="18.75" customHeight="1" x14ac:dyDescent="0.15">
      <c r="A16" s="1003"/>
      <c r="B16" s="955"/>
      <c r="C16" s="971"/>
      <c r="D16" s="962" t="s">
        <v>120</v>
      </c>
      <c r="E16" s="89" t="s">
        <v>33</v>
      </c>
      <c r="F16" s="147">
        <v>340</v>
      </c>
      <c r="G16" s="73" t="s">
        <v>117</v>
      </c>
      <c r="H16" s="74">
        <v>0</v>
      </c>
      <c r="I16" s="73" t="s">
        <v>117</v>
      </c>
      <c r="J16" s="76">
        <v>0</v>
      </c>
      <c r="K16" s="73" t="s">
        <v>118</v>
      </c>
      <c r="L16" s="142">
        <f t="shared" ref="L16:L21" si="1">F16*H16*J16</f>
        <v>0</v>
      </c>
      <c r="M16" s="964"/>
    </row>
    <row r="17" spans="1:13" ht="18.75" customHeight="1" x14ac:dyDescent="0.15">
      <c r="A17" s="1003"/>
      <c r="B17" s="955"/>
      <c r="C17" s="971"/>
      <c r="D17" s="962"/>
      <c r="E17" s="89" t="s">
        <v>32</v>
      </c>
      <c r="F17" s="147">
        <v>170</v>
      </c>
      <c r="G17" s="73" t="s">
        <v>117</v>
      </c>
      <c r="H17" s="74">
        <v>0</v>
      </c>
      <c r="I17" s="73" t="s">
        <v>117</v>
      </c>
      <c r="J17" s="76">
        <v>0</v>
      </c>
      <c r="K17" s="73" t="s">
        <v>118</v>
      </c>
      <c r="L17" s="142">
        <f t="shared" si="1"/>
        <v>0</v>
      </c>
      <c r="M17" s="964"/>
    </row>
    <row r="18" spans="1:13" ht="18.75" customHeight="1" x14ac:dyDescent="0.15">
      <c r="A18" s="1003"/>
      <c r="B18" s="955"/>
      <c r="C18" s="1021" t="s">
        <v>122</v>
      </c>
      <c r="D18" s="90" t="s">
        <v>119</v>
      </c>
      <c r="E18" s="91"/>
      <c r="F18" s="147">
        <v>1800</v>
      </c>
      <c r="G18" s="73" t="s">
        <v>117</v>
      </c>
      <c r="H18" s="77">
        <v>0</v>
      </c>
      <c r="I18" s="73" t="s">
        <v>117</v>
      </c>
      <c r="J18" s="75">
        <v>0</v>
      </c>
      <c r="K18" s="73" t="s">
        <v>118</v>
      </c>
      <c r="L18" s="142">
        <f t="shared" si="1"/>
        <v>0</v>
      </c>
      <c r="M18" s="964"/>
    </row>
    <row r="19" spans="1:13" ht="18.75" customHeight="1" x14ac:dyDescent="0.15">
      <c r="A19" s="1003"/>
      <c r="B19" s="955"/>
      <c r="C19" s="1022"/>
      <c r="D19" s="962" t="s">
        <v>120</v>
      </c>
      <c r="E19" s="89" t="s">
        <v>33</v>
      </c>
      <c r="F19" s="147">
        <v>110</v>
      </c>
      <c r="G19" s="73" t="s">
        <v>117</v>
      </c>
      <c r="H19" s="74">
        <v>0</v>
      </c>
      <c r="I19" s="73" t="s">
        <v>117</v>
      </c>
      <c r="J19" s="76">
        <v>0</v>
      </c>
      <c r="K19" s="73" t="s">
        <v>118</v>
      </c>
      <c r="L19" s="142">
        <f t="shared" si="1"/>
        <v>0</v>
      </c>
      <c r="M19" s="964"/>
    </row>
    <row r="20" spans="1:13" ht="18.75" customHeight="1" x14ac:dyDescent="0.15">
      <c r="A20" s="1003"/>
      <c r="B20" s="955"/>
      <c r="C20" s="1022"/>
      <c r="D20" s="962"/>
      <c r="E20" s="89" t="s">
        <v>32</v>
      </c>
      <c r="F20" s="147">
        <v>50</v>
      </c>
      <c r="G20" s="73" t="s">
        <v>117</v>
      </c>
      <c r="H20" s="74">
        <v>0</v>
      </c>
      <c r="I20" s="73" t="s">
        <v>117</v>
      </c>
      <c r="J20" s="76">
        <v>0</v>
      </c>
      <c r="K20" s="73" t="s">
        <v>118</v>
      </c>
      <c r="L20" s="142">
        <f t="shared" si="1"/>
        <v>0</v>
      </c>
      <c r="M20" s="964"/>
    </row>
    <row r="21" spans="1:13" ht="18.75" customHeight="1" thickBot="1" x14ac:dyDescent="0.2">
      <c r="A21" s="1003"/>
      <c r="B21" s="956"/>
      <c r="C21" s="1023"/>
      <c r="D21" s="1056" t="s">
        <v>166</v>
      </c>
      <c r="E21" s="1057"/>
      <c r="F21" s="148">
        <v>150</v>
      </c>
      <c r="G21" s="78" t="s">
        <v>117</v>
      </c>
      <c r="H21" s="79"/>
      <c r="I21" s="78" t="s">
        <v>117</v>
      </c>
      <c r="J21" s="80">
        <v>1</v>
      </c>
      <c r="K21" s="78" t="s">
        <v>118</v>
      </c>
      <c r="L21" s="149">
        <f t="shared" si="1"/>
        <v>0</v>
      </c>
      <c r="M21" s="964"/>
    </row>
    <row r="22" spans="1:13" ht="18.75" customHeight="1" x14ac:dyDescent="0.15">
      <c r="A22" s="1003"/>
      <c r="B22" s="1002" t="s">
        <v>124</v>
      </c>
      <c r="C22" s="1075" t="s">
        <v>129</v>
      </c>
      <c r="D22" s="1076"/>
      <c r="E22" s="1077"/>
      <c r="F22" s="145">
        <v>200</v>
      </c>
      <c r="G22" s="70" t="s">
        <v>103</v>
      </c>
      <c r="H22" s="81">
        <v>0</v>
      </c>
      <c r="I22" s="70" t="s">
        <v>103</v>
      </c>
      <c r="J22" s="82">
        <v>0</v>
      </c>
      <c r="K22" s="70" t="s">
        <v>118</v>
      </c>
      <c r="L22" s="146">
        <f t="shared" ref="L22:L28" si="2">F22*H22*J22</f>
        <v>0</v>
      </c>
      <c r="M22" s="964"/>
    </row>
    <row r="23" spans="1:13" ht="18.75" customHeight="1" x14ac:dyDescent="0.15">
      <c r="A23" s="1003"/>
      <c r="B23" s="1003"/>
      <c r="C23" s="974" t="s">
        <v>130</v>
      </c>
      <c r="D23" s="975"/>
      <c r="E23" s="976"/>
      <c r="F23" s="1010">
        <v>300</v>
      </c>
      <c r="G23" s="1011"/>
      <c r="H23" s="1011"/>
      <c r="I23" s="73" t="s">
        <v>103</v>
      </c>
      <c r="J23" s="83">
        <v>0</v>
      </c>
      <c r="K23" s="73" t="s">
        <v>118</v>
      </c>
      <c r="L23" s="142">
        <f>F23*J23</f>
        <v>0</v>
      </c>
      <c r="M23" s="964"/>
    </row>
    <row r="24" spans="1:13" ht="18.75" customHeight="1" x14ac:dyDescent="0.15">
      <c r="A24" s="1003"/>
      <c r="B24" s="1003"/>
      <c r="C24" s="974" t="s">
        <v>125</v>
      </c>
      <c r="D24" s="975"/>
      <c r="E24" s="976"/>
      <c r="F24" s="1010">
        <v>1200</v>
      </c>
      <c r="G24" s="1011"/>
      <c r="H24" s="1011"/>
      <c r="I24" s="73" t="s">
        <v>103</v>
      </c>
      <c r="J24" s="83">
        <v>0</v>
      </c>
      <c r="K24" s="73" t="s">
        <v>118</v>
      </c>
      <c r="L24" s="142">
        <f t="shared" ref="L24:L27" si="3">F24*J24</f>
        <v>0</v>
      </c>
      <c r="M24" s="964"/>
    </row>
    <row r="25" spans="1:13" ht="18.75" customHeight="1" x14ac:dyDescent="0.15">
      <c r="A25" s="1003"/>
      <c r="B25" s="1003"/>
      <c r="C25" s="974" t="s">
        <v>126</v>
      </c>
      <c r="D25" s="975"/>
      <c r="E25" s="976"/>
      <c r="F25" s="1010">
        <v>900</v>
      </c>
      <c r="G25" s="1011"/>
      <c r="H25" s="1011"/>
      <c r="I25" s="73" t="s">
        <v>103</v>
      </c>
      <c r="J25" s="83">
        <v>0</v>
      </c>
      <c r="K25" s="73" t="s">
        <v>118</v>
      </c>
      <c r="L25" s="142">
        <f t="shared" si="3"/>
        <v>0</v>
      </c>
      <c r="M25" s="964"/>
    </row>
    <row r="26" spans="1:13" ht="18.75" customHeight="1" x14ac:dyDescent="0.15">
      <c r="A26" s="1003"/>
      <c r="B26" s="1003"/>
      <c r="C26" s="974" t="s">
        <v>127</v>
      </c>
      <c r="D26" s="975"/>
      <c r="E26" s="976"/>
      <c r="F26" s="1010">
        <v>1800</v>
      </c>
      <c r="G26" s="1011"/>
      <c r="H26" s="1011"/>
      <c r="I26" s="73" t="s">
        <v>103</v>
      </c>
      <c r="J26" s="83">
        <v>0</v>
      </c>
      <c r="K26" s="73" t="s">
        <v>118</v>
      </c>
      <c r="L26" s="142">
        <f t="shared" si="3"/>
        <v>0</v>
      </c>
      <c r="M26" s="964"/>
    </row>
    <row r="27" spans="1:13" ht="18.75" customHeight="1" x14ac:dyDescent="0.15">
      <c r="A27" s="1003"/>
      <c r="B27" s="1003"/>
      <c r="C27" s="974" t="s">
        <v>128</v>
      </c>
      <c r="D27" s="975"/>
      <c r="E27" s="976"/>
      <c r="F27" s="1010">
        <v>750</v>
      </c>
      <c r="G27" s="1011"/>
      <c r="H27" s="1011"/>
      <c r="I27" s="73" t="s">
        <v>103</v>
      </c>
      <c r="J27" s="83">
        <v>0</v>
      </c>
      <c r="K27" s="73" t="s">
        <v>118</v>
      </c>
      <c r="L27" s="142">
        <f t="shared" si="3"/>
        <v>0</v>
      </c>
      <c r="M27" s="964"/>
    </row>
    <row r="28" spans="1:13" ht="18.75" customHeight="1" thickBot="1" x14ac:dyDescent="0.2">
      <c r="A28" s="1003"/>
      <c r="B28" s="1004"/>
      <c r="C28" s="977" t="s">
        <v>160</v>
      </c>
      <c r="D28" s="978"/>
      <c r="E28" s="979"/>
      <c r="F28" s="148">
        <v>450</v>
      </c>
      <c r="G28" s="78" t="s">
        <v>103</v>
      </c>
      <c r="H28" s="84">
        <v>1</v>
      </c>
      <c r="I28" s="78" t="s">
        <v>103</v>
      </c>
      <c r="J28" s="85">
        <v>0</v>
      </c>
      <c r="K28" s="78" t="s">
        <v>118</v>
      </c>
      <c r="L28" s="149">
        <f t="shared" si="2"/>
        <v>0</v>
      </c>
      <c r="M28" s="964"/>
    </row>
    <row r="29" spans="1:13" ht="18.75" customHeight="1" thickBot="1" x14ac:dyDescent="0.2">
      <c r="A29" s="1004"/>
      <c r="B29" s="1102" t="s">
        <v>225</v>
      </c>
      <c r="C29" s="1103"/>
      <c r="D29" s="1103"/>
      <c r="E29" s="1104"/>
      <c r="F29" s="1105">
        <f>SUM(L14:L28)</f>
        <v>0</v>
      </c>
      <c r="G29" s="1106"/>
      <c r="H29" s="1106"/>
      <c r="I29" s="1106"/>
      <c r="J29" s="1106"/>
      <c r="K29" s="1106"/>
      <c r="L29" s="1107"/>
      <c r="M29" s="965"/>
    </row>
    <row r="30" spans="1:13" s="34" customFormat="1" ht="15" customHeight="1" thickBot="1" x14ac:dyDescent="0.2">
      <c r="A30" s="1090"/>
      <c r="B30" s="1090"/>
      <c r="C30" s="1090"/>
      <c r="D30" s="1090"/>
      <c r="E30" s="1090"/>
      <c r="F30" s="1090"/>
      <c r="G30" s="1090"/>
      <c r="H30" s="1090"/>
      <c r="I30" s="1090"/>
      <c r="J30" s="1090"/>
      <c r="K30" s="1090"/>
      <c r="L30" s="1090"/>
      <c r="M30" s="1090"/>
    </row>
    <row r="31" spans="1:13" ht="18.75" customHeight="1" thickBot="1" x14ac:dyDescent="0.2">
      <c r="A31" s="968" t="s">
        <v>142</v>
      </c>
      <c r="B31" s="969"/>
      <c r="C31" s="969"/>
      <c r="D31" s="969"/>
      <c r="E31" s="970"/>
      <c r="F31" s="969" t="s">
        <v>146</v>
      </c>
      <c r="G31" s="969"/>
      <c r="H31" s="969"/>
      <c r="I31" s="969"/>
      <c r="J31" s="969"/>
      <c r="K31" s="969"/>
      <c r="L31" s="969"/>
      <c r="M31" s="93" t="s">
        <v>204</v>
      </c>
    </row>
    <row r="32" spans="1:13" ht="18.75" customHeight="1" x14ac:dyDescent="0.15">
      <c r="A32" s="1002" t="s">
        <v>190</v>
      </c>
      <c r="B32" s="1064" t="s">
        <v>62</v>
      </c>
      <c r="C32" s="1065"/>
      <c r="D32" s="1060" t="s">
        <v>193</v>
      </c>
      <c r="E32" s="1061"/>
      <c r="F32" s="966">
        <v>700</v>
      </c>
      <c r="G32" s="967"/>
      <c r="H32" s="967"/>
      <c r="I32" s="178" t="s">
        <v>103</v>
      </c>
      <c r="J32" s="179">
        <v>0</v>
      </c>
      <c r="K32" s="178" t="s">
        <v>118</v>
      </c>
      <c r="L32" s="180">
        <f>F32*J32</f>
        <v>0</v>
      </c>
      <c r="M32" s="1098" t="s">
        <v>206</v>
      </c>
    </row>
    <row r="33" spans="1:16" ht="18.75" customHeight="1" x14ac:dyDescent="0.15">
      <c r="A33" s="1003"/>
      <c r="B33" s="957"/>
      <c r="C33" s="958"/>
      <c r="D33" s="1068" t="s">
        <v>194</v>
      </c>
      <c r="E33" s="1069"/>
      <c r="F33" s="1010">
        <v>750</v>
      </c>
      <c r="G33" s="1011"/>
      <c r="H33" s="1011"/>
      <c r="I33" s="73" t="s">
        <v>103</v>
      </c>
      <c r="J33" s="141">
        <v>0</v>
      </c>
      <c r="K33" s="73" t="s">
        <v>118</v>
      </c>
      <c r="L33" s="72">
        <f t="shared" ref="L33" si="4">F33*J33</f>
        <v>0</v>
      </c>
      <c r="M33" s="964"/>
    </row>
    <row r="34" spans="1:16" ht="18.75" customHeight="1" thickBot="1" x14ac:dyDescent="0.2">
      <c r="A34" s="1003"/>
      <c r="B34" s="1066"/>
      <c r="C34" s="1067"/>
      <c r="D34" s="1056" t="s">
        <v>195</v>
      </c>
      <c r="E34" s="1057"/>
      <c r="F34" s="1082">
        <v>800</v>
      </c>
      <c r="G34" s="1083"/>
      <c r="H34" s="1083"/>
      <c r="I34" s="181" t="s">
        <v>151</v>
      </c>
      <c r="J34" s="182">
        <v>0</v>
      </c>
      <c r="K34" s="181" t="s">
        <v>149</v>
      </c>
      <c r="L34" s="183">
        <f>F34*J34</f>
        <v>0</v>
      </c>
      <c r="M34" s="964"/>
    </row>
    <row r="35" spans="1:16" ht="18.75" customHeight="1" x14ac:dyDescent="0.15">
      <c r="A35" s="1003"/>
      <c r="B35" s="957" t="s">
        <v>192</v>
      </c>
      <c r="C35" s="958"/>
      <c r="D35" s="1070" t="s">
        <v>193</v>
      </c>
      <c r="E35" s="1071"/>
      <c r="F35" s="1058">
        <v>750</v>
      </c>
      <c r="G35" s="1059"/>
      <c r="H35" s="1059"/>
      <c r="I35" s="176" t="s">
        <v>151</v>
      </c>
      <c r="J35" s="177">
        <v>0</v>
      </c>
      <c r="K35" s="176" t="s">
        <v>150</v>
      </c>
      <c r="L35" s="186">
        <f t="shared" ref="L35" si="5">F35*J35</f>
        <v>0</v>
      </c>
      <c r="M35" s="964"/>
      <c r="O35" s="303" t="s">
        <v>245</v>
      </c>
      <c r="P35" s="304">
        <v>0</v>
      </c>
    </row>
    <row r="36" spans="1:16" ht="18.75" customHeight="1" x14ac:dyDescent="0.15">
      <c r="A36" s="1003"/>
      <c r="B36" s="957"/>
      <c r="C36" s="958"/>
      <c r="D36" s="1068" t="s">
        <v>194</v>
      </c>
      <c r="E36" s="1069"/>
      <c r="F36" s="1058">
        <v>800</v>
      </c>
      <c r="G36" s="1059"/>
      <c r="H36" s="1059"/>
      <c r="I36" s="138" t="s">
        <v>103</v>
      </c>
      <c r="J36" s="139">
        <v>0</v>
      </c>
      <c r="K36" s="138" t="s">
        <v>118</v>
      </c>
      <c r="L36" s="140">
        <f>F36*J36</f>
        <v>0</v>
      </c>
      <c r="M36" s="964"/>
      <c r="O36" s="303" t="s">
        <v>287</v>
      </c>
      <c r="P36" s="303">
        <v>120</v>
      </c>
    </row>
    <row r="37" spans="1:16" ht="18.75" customHeight="1" thickBot="1" x14ac:dyDescent="0.2">
      <c r="A37" s="1003"/>
      <c r="B37" s="959"/>
      <c r="C37" s="960"/>
      <c r="D37" s="1068" t="s">
        <v>195</v>
      </c>
      <c r="E37" s="1069"/>
      <c r="F37" s="1010">
        <v>850</v>
      </c>
      <c r="G37" s="1011"/>
      <c r="H37" s="1011"/>
      <c r="I37" s="73" t="s">
        <v>103</v>
      </c>
      <c r="J37" s="141">
        <v>0</v>
      </c>
      <c r="K37" s="73" t="s">
        <v>118</v>
      </c>
      <c r="L37" s="72">
        <f t="shared" ref="L37" si="6">F37*J37</f>
        <v>0</v>
      </c>
      <c r="M37" s="964"/>
      <c r="O37" s="303" t="s">
        <v>288</v>
      </c>
      <c r="P37" s="303">
        <v>140</v>
      </c>
    </row>
    <row r="38" spans="1:16" ht="18.75" customHeight="1" x14ac:dyDescent="0.15">
      <c r="A38" s="1003"/>
      <c r="B38" s="1064" t="s">
        <v>185</v>
      </c>
      <c r="C38" s="1065"/>
      <c r="D38" s="1060" t="s">
        <v>193</v>
      </c>
      <c r="E38" s="1061"/>
      <c r="F38" s="966">
        <v>800</v>
      </c>
      <c r="G38" s="967"/>
      <c r="H38" s="967"/>
      <c r="I38" s="70" t="s">
        <v>103</v>
      </c>
      <c r="J38" s="184">
        <v>0</v>
      </c>
      <c r="K38" s="70" t="s">
        <v>118</v>
      </c>
      <c r="L38" s="69">
        <f t="shared" ref="L38" si="7">F38*J38</f>
        <v>0</v>
      </c>
      <c r="M38" s="964"/>
      <c r="O38" s="303" t="s">
        <v>289</v>
      </c>
      <c r="P38" s="303">
        <v>120</v>
      </c>
    </row>
    <row r="39" spans="1:16" ht="18.75" customHeight="1" x14ac:dyDescent="0.15">
      <c r="A39" s="1003"/>
      <c r="B39" s="957"/>
      <c r="C39" s="958"/>
      <c r="D39" s="1068" t="s">
        <v>194</v>
      </c>
      <c r="E39" s="1069"/>
      <c r="F39" s="1058">
        <v>850</v>
      </c>
      <c r="G39" s="1059"/>
      <c r="H39" s="1059"/>
      <c r="I39" s="138" t="s">
        <v>103</v>
      </c>
      <c r="J39" s="139">
        <v>0</v>
      </c>
      <c r="K39" s="138" t="s">
        <v>118</v>
      </c>
      <c r="L39" s="140">
        <f>F39*J39</f>
        <v>0</v>
      </c>
      <c r="M39" s="964"/>
      <c r="O39" s="303" t="s">
        <v>290</v>
      </c>
      <c r="P39" s="303">
        <v>140</v>
      </c>
    </row>
    <row r="40" spans="1:16" ht="18.75" customHeight="1" thickBot="1" x14ac:dyDescent="0.2">
      <c r="A40" s="1003"/>
      <c r="B40" s="1066"/>
      <c r="C40" s="1067"/>
      <c r="D40" s="1056" t="s">
        <v>195</v>
      </c>
      <c r="E40" s="1057"/>
      <c r="F40" s="1062">
        <v>900</v>
      </c>
      <c r="G40" s="1063"/>
      <c r="H40" s="1063"/>
      <c r="I40" s="78" t="s">
        <v>103</v>
      </c>
      <c r="J40" s="185">
        <v>0</v>
      </c>
      <c r="K40" s="78" t="s">
        <v>118</v>
      </c>
      <c r="L40" s="149">
        <f t="shared" ref="L40:L43" si="8">F40*J40</f>
        <v>0</v>
      </c>
      <c r="M40" s="964"/>
      <c r="O40" s="303" t="s">
        <v>291</v>
      </c>
      <c r="P40" s="303">
        <v>180</v>
      </c>
    </row>
    <row r="41" spans="1:16" ht="18.75" customHeight="1" x14ac:dyDescent="0.15">
      <c r="A41" s="1003"/>
      <c r="B41" s="1064" t="s">
        <v>215</v>
      </c>
      <c r="C41" s="1065"/>
      <c r="D41" s="1079" t="s">
        <v>245</v>
      </c>
      <c r="E41" s="1080"/>
      <c r="F41" s="966">
        <f>IF($D41="","",VLOOKUP($D41,O35:P47,2,FALSE))</f>
        <v>0</v>
      </c>
      <c r="G41" s="967"/>
      <c r="H41" s="967"/>
      <c r="I41" s="70" t="s">
        <v>103</v>
      </c>
      <c r="J41" s="184">
        <v>0</v>
      </c>
      <c r="K41" s="70" t="s">
        <v>118</v>
      </c>
      <c r="L41" s="146">
        <f t="shared" ref="L41" si="9">F41*J41</f>
        <v>0</v>
      </c>
      <c r="M41" s="964"/>
      <c r="O41" s="303" t="s">
        <v>292</v>
      </c>
      <c r="P41" s="303">
        <v>180</v>
      </c>
    </row>
    <row r="42" spans="1:16" ht="18.75" customHeight="1" x14ac:dyDescent="0.15">
      <c r="A42" s="1003"/>
      <c r="B42" s="957"/>
      <c r="C42" s="958"/>
      <c r="D42" s="1068" t="s">
        <v>244</v>
      </c>
      <c r="E42" s="1069"/>
      <c r="F42" s="1010">
        <f>IF($D42="","",VLOOKUP($D42,O35:P47,2,FALSE))</f>
        <v>0</v>
      </c>
      <c r="G42" s="1011"/>
      <c r="H42" s="1011"/>
      <c r="I42" s="73" t="s">
        <v>103</v>
      </c>
      <c r="J42" s="141">
        <v>0</v>
      </c>
      <c r="K42" s="73" t="s">
        <v>118</v>
      </c>
      <c r="L42" s="142">
        <f t="shared" ref="L42" si="10">F42*J42</f>
        <v>0</v>
      </c>
      <c r="M42" s="964"/>
      <c r="O42" s="303" t="s">
        <v>293</v>
      </c>
      <c r="P42" s="303">
        <v>180</v>
      </c>
    </row>
    <row r="43" spans="1:16" ht="18.75" customHeight="1" thickBot="1" x14ac:dyDescent="0.2">
      <c r="A43" s="1003"/>
      <c r="B43" s="1066"/>
      <c r="C43" s="1067"/>
      <c r="D43" s="1070" t="s">
        <v>245</v>
      </c>
      <c r="E43" s="1071"/>
      <c r="F43" s="1062">
        <f>IF($D43="","",VLOOKUP($D43,O35:P47,2,FALSE))</f>
        <v>0</v>
      </c>
      <c r="G43" s="1063"/>
      <c r="H43" s="1063"/>
      <c r="I43" s="78" t="s">
        <v>103</v>
      </c>
      <c r="J43" s="185">
        <v>0</v>
      </c>
      <c r="K43" s="78" t="s">
        <v>118</v>
      </c>
      <c r="L43" s="149">
        <f t="shared" si="8"/>
        <v>0</v>
      </c>
      <c r="M43" s="964"/>
      <c r="O43" s="303" t="s">
        <v>295</v>
      </c>
      <c r="P43" s="303">
        <v>120</v>
      </c>
    </row>
    <row r="44" spans="1:16" ht="18.75" customHeight="1" thickBot="1" x14ac:dyDescent="0.2">
      <c r="A44" s="1003"/>
      <c r="B44" s="968" t="s">
        <v>222</v>
      </c>
      <c r="C44" s="969"/>
      <c r="D44" s="969"/>
      <c r="E44" s="970"/>
      <c r="F44" s="213"/>
      <c r="G44" s="214"/>
      <c r="H44" s="214"/>
      <c r="I44" s="181"/>
      <c r="J44" s="185"/>
      <c r="K44" s="78"/>
      <c r="L44" s="149">
        <f>SUM(L32:L43)</f>
        <v>0</v>
      </c>
      <c r="M44" s="965"/>
      <c r="O44" s="305" t="s">
        <v>296</v>
      </c>
      <c r="P44" s="303">
        <v>180</v>
      </c>
    </row>
    <row r="45" spans="1:16" ht="18.75" customHeight="1" thickBot="1" x14ac:dyDescent="0.2">
      <c r="A45" s="1003"/>
      <c r="B45" s="225"/>
      <c r="C45" s="226"/>
      <c r="D45" s="226"/>
      <c r="E45" s="226"/>
      <c r="F45" s="214"/>
      <c r="G45" s="214"/>
      <c r="H45" s="214"/>
      <c r="I45" s="181"/>
      <c r="J45" s="185"/>
      <c r="K45" s="78"/>
      <c r="L45" s="227"/>
      <c r="M45" s="233"/>
      <c r="O45" s="303" t="s">
        <v>298</v>
      </c>
      <c r="P45" s="303">
        <v>140</v>
      </c>
    </row>
    <row r="46" spans="1:16" ht="14.25" customHeight="1" thickBot="1" x14ac:dyDescent="0.2">
      <c r="A46" s="1003"/>
      <c r="B46" s="968" t="s">
        <v>227</v>
      </c>
      <c r="C46" s="969"/>
      <c r="D46" s="969"/>
      <c r="E46" s="969"/>
      <c r="F46" s="1081" t="s">
        <v>228</v>
      </c>
      <c r="G46" s="1081"/>
      <c r="H46" s="1081"/>
      <c r="I46" s="1081"/>
      <c r="J46" s="1081"/>
      <c r="K46" s="1081"/>
      <c r="L46" s="1081"/>
      <c r="M46" s="230" t="s">
        <v>229</v>
      </c>
      <c r="O46" s="303" t="s">
        <v>299</v>
      </c>
      <c r="P46" s="303">
        <v>140</v>
      </c>
    </row>
    <row r="47" spans="1:16" ht="18.75" customHeight="1" thickBot="1" x14ac:dyDescent="0.2">
      <c r="A47" s="1003"/>
      <c r="B47" s="1084" t="s">
        <v>303</v>
      </c>
      <c r="C47" s="1085"/>
      <c r="D47" s="1085"/>
      <c r="E47" s="1085"/>
      <c r="F47" s="1085"/>
      <c r="G47" s="1086"/>
      <c r="H47" s="327">
        <v>0</v>
      </c>
      <c r="I47" s="181" t="s">
        <v>216</v>
      </c>
      <c r="J47" s="185">
        <v>0</v>
      </c>
      <c r="K47" s="78" t="s">
        <v>118</v>
      </c>
      <c r="L47" s="149">
        <f>H47*J47</f>
        <v>0</v>
      </c>
      <c r="M47" s="228" t="s">
        <v>221</v>
      </c>
      <c r="O47" s="303" t="s">
        <v>300</v>
      </c>
      <c r="P47" s="303">
        <v>150</v>
      </c>
    </row>
    <row r="48" spans="1:16" ht="13.5" customHeight="1" thickBot="1" x14ac:dyDescent="0.2">
      <c r="A48" s="212"/>
      <c r="B48" s="212"/>
      <c r="C48" s="212"/>
      <c r="D48" s="212"/>
      <c r="E48" s="212"/>
      <c r="F48" s="1078"/>
      <c r="G48" s="1078"/>
      <c r="H48" s="1078"/>
      <c r="I48" s="212"/>
      <c r="J48" s="212"/>
      <c r="K48" s="212"/>
      <c r="L48" s="212"/>
      <c r="M48" s="212"/>
      <c r="O48" s="321"/>
      <c r="P48" s="321"/>
    </row>
    <row r="49" spans="1:16" s="34" customFormat="1" ht="13.5" thickBot="1" x14ac:dyDescent="0.2">
      <c r="A49" s="968" t="s">
        <v>142</v>
      </c>
      <c r="B49" s="969"/>
      <c r="C49" s="969"/>
      <c r="D49" s="969"/>
      <c r="E49" s="970"/>
      <c r="F49" s="968" t="s">
        <v>146</v>
      </c>
      <c r="G49" s="969"/>
      <c r="H49" s="969"/>
      <c r="I49" s="969"/>
      <c r="J49" s="969"/>
      <c r="K49" s="969"/>
      <c r="L49" s="970"/>
      <c r="M49" s="93" t="s">
        <v>204</v>
      </c>
      <c r="O49" s="318"/>
      <c r="P49" s="322"/>
    </row>
    <row r="50" spans="1:16" ht="24.95" customHeight="1" thickBot="1" x14ac:dyDescent="0.2">
      <c r="A50" s="187"/>
      <c r="B50" s="1087" t="s">
        <v>223</v>
      </c>
      <c r="C50" s="1088"/>
      <c r="D50" s="1088"/>
      <c r="E50" s="1061"/>
      <c r="F50" s="966">
        <v>440</v>
      </c>
      <c r="G50" s="967"/>
      <c r="H50" s="967"/>
      <c r="I50" s="70" t="s">
        <v>103</v>
      </c>
      <c r="J50" s="175">
        <v>0</v>
      </c>
      <c r="K50" s="70" t="s">
        <v>118</v>
      </c>
      <c r="L50" s="69">
        <f>F50*J50</f>
        <v>0</v>
      </c>
      <c r="M50" s="193" t="s">
        <v>205</v>
      </c>
      <c r="O50" s="321"/>
      <c r="P50" s="321"/>
    </row>
    <row r="51" spans="1:16" ht="15" customHeight="1" thickBot="1" x14ac:dyDescent="0.2">
      <c r="A51" s="1090" t="s">
        <v>191</v>
      </c>
      <c r="B51" s="1090"/>
      <c r="C51" s="1090"/>
      <c r="D51" s="1090"/>
      <c r="E51" s="1090"/>
      <c r="F51" s="1090"/>
      <c r="G51" s="1090"/>
      <c r="H51" s="1090"/>
      <c r="I51" s="1090"/>
      <c r="J51" s="1090"/>
      <c r="K51" s="1090"/>
      <c r="L51" s="1090"/>
      <c r="M51" s="1090"/>
      <c r="O51" s="321"/>
      <c r="P51" s="321"/>
    </row>
    <row r="52" spans="1:16" s="34" customFormat="1" ht="13.5" thickBot="1" x14ac:dyDescent="0.2">
      <c r="A52" s="968" t="s">
        <v>142</v>
      </c>
      <c r="B52" s="969"/>
      <c r="C52" s="969"/>
      <c r="D52" s="969"/>
      <c r="E52" s="970"/>
      <c r="F52" s="968" t="s">
        <v>146</v>
      </c>
      <c r="G52" s="969"/>
      <c r="H52" s="969"/>
      <c r="I52" s="969"/>
      <c r="J52" s="969"/>
      <c r="K52" s="969"/>
      <c r="L52" s="970"/>
      <c r="M52" s="93" t="s">
        <v>204</v>
      </c>
    </row>
    <row r="53" spans="1:16" ht="18.75" customHeight="1" x14ac:dyDescent="0.15">
      <c r="A53" s="1029" t="s">
        <v>170</v>
      </c>
      <c r="B53" s="1032" t="s">
        <v>158</v>
      </c>
      <c r="C53" s="1033"/>
      <c r="D53" s="1033"/>
      <c r="E53" s="1034"/>
      <c r="F53" s="1035">
        <v>190</v>
      </c>
      <c r="G53" s="1036"/>
      <c r="H53" s="1036"/>
      <c r="I53" s="239" t="s">
        <v>151</v>
      </c>
      <c r="J53" s="240">
        <v>0</v>
      </c>
      <c r="K53" s="239" t="s">
        <v>149</v>
      </c>
      <c r="L53" s="241">
        <f>F53*J53</f>
        <v>0</v>
      </c>
      <c r="M53" s="1072" t="s">
        <v>208</v>
      </c>
    </row>
    <row r="54" spans="1:16" ht="18.75" customHeight="1" x14ac:dyDescent="0.15">
      <c r="A54" s="1030"/>
      <c r="B54" s="1051" t="s">
        <v>161</v>
      </c>
      <c r="C54" s="1052"/>
      <c r="D54" s="1052"/>
      <c r="E54" s="1053"/>
      <c r="F54" s="1054">
        <v>275</v>
      </c>
      <c r="G54" s="1055"/>
      <c r="H54" s="1055"/>
      <c r="I54" s="242" t="s">
        <v>103</v>
      </c>
      <c r="J54" s="243">
        <v>0</v>
      </c>
      <c r="K54" s="242" t="s">
        <v>118</v>
      </c>
      <c r="L54" s="244">
        <f>F54*J54</f>
        <v>0</v>
      </c>
      <c r="M54" s="1073"/>
    </row>
    <row r="55" spans="1:16" ht="18.75" customHeight="1" x14ac:dyDescent="0.15">
      <c r="A55" s="1030"/>
      <c r="B55" s="1037" t="s">
        <v>152</v>
      </c>
      <c r="C55" s="1038"/>
      <c r="D55" s="1038"/>
      <c r="E55" s="1039"/>
      <c r="F55" s="1040">
        <v>1500</v>
      </c>
      <c r="G55" s="1041"/>
      <c r="H55" s="1041"/>
      <c r="I55" s="245" t="s">
        <v>151</v>
      </c>
      <c r="J55" s="246">
        <v>0</v>
      </c>
      <c r="K55" s="245" t="s">
        <v>150</v>
      </c>
      <c r="L55" s="247">
        <f t="shared" ref="L55:L56" si="11">F55*J55</f>
        <v>0</v>
      </c>
      <c r="M55" s="1073"/>
    </row>
    <row r="56" spans="1:16" ht="18.75" customHeight="1" thickBot="1" x14ac:dyDescent="0.2">
      <c r="A56" s="1030"/>
      <c r="B56" s="1042" t="s">
        <v>159</v>
      </c>
      <c r="C56" s="1043"/>
      <c r="D56" s="1043"/>
      <c r="E56" s="1044"/>
      <c r="F56" s="1045">
        <v>260</v>
      </c>
      <c r="G56" s="1046"/>
      <c r="H56" s="1046"/>
      <c r="I56" s="242" t="s">
        <v>151</v>
      </c>
      <c r="J56" s="248">
        <v>0</v>
      </c>
      <c r="K56" s="242" t="s">
        <v>150</v>
      </c>
      <c r="L56" s="244">
        <f t="shared" si="11"/>
        <v>0</v>
      </c>
      <c r="M56" s="1073"/>
    </row>
    <row r="57" spans="1:16" ht="18.75" customHeight="1" thickBot="1" x14ac:dyDescent="0.2">
      <c r="A57" s="1031"/>
      <c r="B57" s="1047" t="s">
        <v>226</v>
      </c>
      <c r="C57" s="1048"/>
      <c r="D57" s="1048"/>
      <c r="E57" s="1049"/>
      <c r="F57" s="1050">
        <f>SUM(L53:L56)</f>
        <v>0</v>
      </c>
      <c r="G57" s="1050"/>
      <c r="H57" s="1050"/>
      <c r="I57" s="1050"/>
      <c r="J57" s="1050"/>
      <c r="K57" s="1050"/>
      <c r="L57" s="1050"/>
      <c r="M57" s="1074"/>
    </row>
    <row r="58" spans="1:16" s="34" customFormat="1" ht="24.95" customHeight="1" thickBot="1" x14ac:dyDescent="0.2">
      <c r="A58" s="1026" t="s">
        <v>224</v>
      </c>
      <c r="B58" s="1027"/>
      <c r="C58" s="1027"/>
      <c r="D58" s="1027"/>
      <c r="E58" s="1028"/>
      <c r="F58" s="1024">
        <f>SUM(F29,L44,L47,L50,F57)</f>
        <v>0</v>
      </c>
      <c r="G58" s="1025"/>
      <c r="H58" s="1025"/>
      <c r="I58" s="1025"/>
      <c r="J58" s="1025"/>
      <c r="K58" s="1025"/>
      <c r="L58" s="1025"/>
      <c r="M58" s="229"/>
    </row>
  </sheetData>
  <mergeCells count="116">
    <mergeCell ref="A1:M2"/>
    <mergeCell ref="A51:M51"/>
    <mergeCell ref="F52:L52"/>
    <mergeCell ref="A52:E52"/>
    <mergeCell ref="A32:A47"/>
    <mergeCell ref="K6:M6"/>
    <mergeCell ref="H6:J6"/>
    <mergeCell ref="E6:G6"/>
    <mergeCell ref="B38:C40"/>
    <mergeCell ref="D35:E35"/>
    <mergeCell ref="D36:E36"/>
    <mergeCell ref="B44:E44"/>
    <mergeCell ref="D37:E37"/>
    <mergeCell ref="F33:H33"/>
    <mergeCell ref="A30:M30"/>
    <mergeCell ref="J9:K9"/>
    <mergeCell ref="F10:G10"/>
    <mergeCell ref="M32:M44"/>
    <mergeCell ref="A12:M12"/>
    <mergeCell ref="A7:M7"/>
    <mergeCell ref="J8:K8"/>
    <mergeCell ref="F9:G9"/>
    <mergeCell ref="B29:E29"/>
    <mergeCell ref="F29:L29"/>
    <mergeCell ref="M53:M57"/>
    <mergeCell ref="F27:H27"/>
    <mergeCell ref="C22:E22"/>
    <mergeCell ref="D40:E40"/>
    <mergeCell ref="B32:C34"/>
    <mergeCell ref="D32:E32"/>
    <mergeCell ref="D33:E33"/>
    <mergeCell ref="D34:E34"/>
    <mergeCell ref="F37:H37"/>
    <mergeCell ref="A49:E49"/>
    <mergeCell ref="F49:L49"/>
    <mergeCell ref="F48:H48"/>
    <mergeCell ref="F43:H43"/>
    <mergeCell ref="D41:E41"/>
    <mergeCell ref="B46:E46"/>
    <mergeCell ref="F46:L46"/>
    <mergeCell ref="D39:E39"/>
    <mergeCell ref="F25:H25"/>
    <mergeCell ref="F26:H26"/>
    <mergeCell ref="F38:H38"/>
    <mergeCell ref="F34:H34"/>
    <mergeCell ref="F35:H35"/>
    <mergeCell ref="B47:G47"/>
    <mergeCell ref="B50:E50"/>
    <mergeCell ref="F50:H50"/>
    <mergeCell ref="D21:E21"/>
    <mergeCell ref="F36:H36"/>
    <mergeCell ref="F31:L31"/>
    <mergeCell ref="D38:E38"/>
    <mergeCell ref="F39:H39"/>
    <mergeCell ref="F40:H40"/>
    <mergeCell ref="B41:C43"/>
    <mergeCell ref="D42:E42"/>
    <mergeCell ref="D43:E43"/>
    <mergeCell ref="F41:H41"/>
    <mergeCell ref="F42:H42"/>
    <mergeCell ref="F58:L58"/>
    <mergeCell ref="A58:E58"/>
    <mergeCell ref="A53:A57"/>
    <mergeCell ref="B53:E53"/>
    <mergeCell ref="F53:H53"/>
    <mergeCell ref="B55:E55"/>
    <mergeCell ref="F55:H55"/>
    <mergeCell ref="B56:E56"/>
    <mergeCell ref="F56:H56"/>
    <mergeCell ref="B57:E57"/>
    <mergeCell ref="F57:L57"/>
    <mergeCell ref="B54:E54"/>
    <mergeCell ref="F54:H54"/>
    <mergeCell ref="A3:D3"/>
    <mergeCell ref="A4:D4"/>
    <mergeCell ref="A5:D5"/>
    <mergeCell ref="A6:D6"/>
    <mergeCell ref="C23:E23"/>
    <mergeCell ref="C24:E24"/>
    <mergeCell ref="A13:E13"/>
    <mergeCell ref="L8:M8"/>
    <mergeCell ref="I4:J4"/>
    <mergeCell ref="E4:H4"/>
    <mergeCell ref="H11:I11"/>
    <mergeCell ref="J10:K10"/>
    <mergeCell ref="F11:G11"/>
    <mergeCell ref="E3:M3"/>
    <mergeCell ref="A14:A29"/>
    <mergeCell ref="E5:M5"/>
    <mergeCell ref="K4:M4"/>
    <mergeCell ref="J11:K11"/>
    <mergeCell ref="F13:L13"/>
    <mergeCell ref="B22:B28"/>
    <mergeCell ref="F23:H23"/>
    <mergeCell ref="F24:H24"/>
    <mergeCell ref="A9:C11"/>
    <mergeCell ref="C18:C21"/>
    <mergeCell ref="L9:M11"/>
    <mergeCell ref="F8:G8"/>
    <mergeCell ref="H8:I8"/>
    <mergeCell ref="B14:B21"/>
    <mergeCell ref="B35:C37"/>
    <mergeCell ref="D14:D15"/>
    <mergeCell ref="D16:D17"/>
    <mergeCell ref="D19:D20"/>
    <mergeCell ref="M14:M29"/>
    <mergeCell ref="F32:H32"/>
    <mergeCell ref="A31:E31"/>
    <mergeCell ref="C14:C17"/>
    <mergeCell ref="H10:I10"/>
    <mergeCell ref="C25:E25"/>
    <mergeCell ref="C26:E26"/>
    <mergeCell ref="C27:E27"/>
    <mergeCell ref="C28:E28"/>
    <mergeCell ref="A8:D8"/>
    <mergeCell ref="H9:I9"/>
  </mergeCells>
  <phoneticPr fontId="2"/>
  <conditionalFormatting sqref="E3:M3 E4:H4 K4:M4 E5:M5">
    <cfRule type="cellIs" dxfId="0" priority="1" operator="equal">
      <formula>0</formula>
    </cfRule>
  </conditionalFormatting>
  <dataValidations disablePrompts="1" count="1">
    <dataValidation type="list" allowBlank="1" showInputMessage="1" showErrorMessage="1" sqref="D41:E43">
      <formula1>$O$35:$O$47</formula1>
    </dataValidation>
  </dataValidations>
  <printOptions horizontalCentered="1"/>
  <pageMargins left="0.70866141732283472" right="0.70866141732283472" top="0.15748031496062992" bottom="0" header="0.11811023622047245" footer="0.11811023622047245"/>
  <pageSetup paperSize="9" scale="82" orientation="portrait" horizontalDpi="300" verticalDpi="30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5</vt:i4>
      </vt:variant>
    </vt:vector>
  </HeadingPairs>
  <TitlesOfParts>
    <vt:vector size="13" baseType="lpstr">
      <vt:lpstr>①活動計画書（１泊２日）</vt:lpstr>
      <vt:lpstr>②宿泊者名簿（１泊２日）</vt:lpstr>
      <vt:lpstr>③用具貸出票</vt:lpstr>
      <vt:lpstr>④食事等注文票</vt:lpstr>
      <vt:lpstr>⑤食堂テーブル座席票</vt:lpstr>
      <vt:lpstr>⑥木材注文票</vt:lpstr>
      <vt:lpstr>⑦使用料試算</vt:lpstr>
      <vt:lpstr>Sheet1</vt:lpstr>
      <vt:lpstr>'①活動計画書（１泊２日）'!Print_Area</vt:lpstr>
      <vt:lpstr>④食事等注文票!Print_Area</vt:lpstr>
      <vt:lpstr>⑤食堂テーブル座席票!Print_Area</vt:lpstr>
      <vt:lpstr>⑥木材注文票!Print_Area</vt:lpstr>
      <vt:lpstr>⑦使用料試算!Print_Area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菊田 靖</dc:creator>
  <cp:lastModifiedBy>inecx</cp:lastModifiedBy>
  <cp:lastPrinted>2026-03-31T06:52:35Z</cp:lastPrinted>
  <dcterms:created xsi:type="dcterms:W3CDTF">2025-07-16T05:28:30Z</dcterms:created>
  <dcterms:modified xsi:type="dcterms:W3CDTF">2026-03-31T06:58:03Z</dcterms:modified>
</cp:coreProperties>
</file>