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65" windowWidth="17685" windowHeight="11970" activeTab="0"/>
  </bookViews>
  <sheets>
    <sheet name="様式13-5" sheetId="1" r:id="rId1"/>
  </sheets>
  <definedNames>
    <definedName name="_xlnm.Print_Area" localSheetId="0">'様式13-5'!$A$1:$P$34</definedName>
  </definedNames>
  <calcPr fullCalcOnLoad="1"/>
</workbook>
</file>

<file path=xl/sharedStrings.xml><?xml version="1.0" encoding="utf-8"?>
<sst xmlns="http://schemas.openxmlformats.org/spreadsheetml/2006/main" count="44" uniqueCount="18">
  <si>
    <t>3.　路面復旧管理図</t>
  </si>
  <si>
    <t>（平面図）</t>
  </si>
  <si>
    <t>（断面図）</t>
  </si>
  <si>
    <t>(単位：ｍ･㎡)</t>
  </si>
  <si>
    <t>測　点</t>
  </si>
  <si>
    <t>設　計　値</t>
  </si>
  <si>
    <t>実　測　値</t>
  </si>
  <si>
    <t>差</t>
  </si>
  <si>
    <t>距　離</t>
  </si>
  <si>
    <t>幅　員</t>
  </si>
  <si>
    <t>面　積</t>
  </si>
  <si>
    <t>舗装コアー</t>
  </si>
  <si>
    <t>設計値</t>
  </si>
  <si>
    <t>実　　測　　値</t>
  </si>
  <si>
    <t>平　　均</t>
  </si>
  <si>
    <t>小計</t>
  </si>
  <si>
    <t>取付部分</t>
  </si>
  <si>
    <t>合計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</si>
</sst>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\+0.0\1\2_ "/>
    <numFmt numFmtId="179" formatCode="\+0.00\4_ "/>
    <numFmt numFmtId="180" formatCode="\+0.00\9_ "/>
    <numFmt numFmtId="181" formatCode="\+"/>
    <numFmt numFmtId="182" formatCode="\+0.00\9"/>
    <numFmt numFmtId="183" formatCode="0.0"/>
    <numFmt numFmtId="184" formatCode="0.00\9_ "/>
    <numFmt numFmtId="185" formatCode="\+0.000_ "/>
    <numFmt numFmtId="186" formatCode="\+0.\20\ "/>
    <numFmt numFmtId="187" formatCode="\+0.\20"/>
    <numFmt numFmtId="188" formatCode="\+#,##0.00;\-#,##0.00"/>
    <numFmt numFmtId="189" formatCode="\+0.0\9"/>
    <numFmt numFmtId="190" formatCode="\+\$#,##0.00_);\(\$#,##0.00\)"/>
    <numFmt numFmtId="191" formatCode="0.000"/>
    <numFmt numFmtId="192" formatCode="_ * #,##0.00_ \8;_ * \-#,##0.00_ ;_ * &quot;-&quot;??_ ;_ @_ "/>
    <numFmt numFmtId="193" formatCode="0.00\9"/>
    <numFmt numFmtId="194" formatCode="\+#,##0.00_);\(\$#,##0.00\)\9"/>
    <numFmt numFmtId="195" formatCode="\+0.00"/>
    <numFmt numFmtId="196" formatCode="\+0.0\1\4_ "/>
    <numFmt numFmtId="197" formatCode="0.00\3_ "/>
    <numFmt numFmtId="198" formatCode="0.000\ "/>
    <numFmt numFmtId="199" formatCode="\+0.0\4\ "/>
    <numFmt numFmtId="200" formatCode="0.000_);[Red]\(0.000\)"/>
    <numFmt numFmtId="201" formatCode="0.00000000000000000_);[Red]\(0.00000000000000000\)"/>
    <numFmt numFmtId="202" formatCode="\+0.00\3\ "/>
    <numFmt numFmtId="203" formatCode="\+0.\300"/>
    <numFmt numFmtId="204" formatCode="\+00.\20"/>
    <numFmt numFmtId="205" formatCode="0.0000"/>
    <numFmt numFmtId="206" formatCode="0.00000"/>
    <numFmt numFmtId="207" formatCode="0.000000"/>
    <numFmt numFmtId="208" formatCode="0.00_);[Red]\(0.00\)"/>
    <numFmt numFmtId="209" formatCode="\+General"/>
    <numFmt numFmtId="210" formatCode="[&lt;=999]\+000;000\-00"/>
    <numFmt numFmtId="211" formatCode="[&lt;=999]\+000.0;000.0\-00"/>
    <numFmt numFmtId="212" formatCode="[&lt;=999]\+000.00;000.00\-00"/>
    <numFmt numFmtId="213" formatCode="\+0.0\1"/>
    <numFmt numFmtId="214" formatCode="\+@"/>
    <numFmt numFmtId="215" formatCode="\+0.00\4"/>
    <numFmt numFmtId="216" formatCode="0.0_);[Red]\(0.0\)"/>
    <numFmt numFmtId="217" formatCode="0.000000000000000_);[Red]\(0.000000000000000\)"/>
    <numFmt numFmtId="218" formatCode="&quot;±&quot;General"/>
    <numFmt numFmtId="219" formatCode="\-General"/>
    <numFmt numFmtId="220" formatCode="0.00000000000000_);[Red]\(0.00000000000000\)"/>
    <numFmt numFmtId="221" formatCode="0.0000000000000000_);[Red]\(0.0000000000000000\)"/>
    <numFmt numFmtId="222" formatCode="0.00_ "/>
    <numFmt numFmtId="223" formatCode="#,##0.00;[Red]#,##0.00"/>
    <numFmt numFmtId="224" formatCode="#,##0.00_ ;[Red]\-#,##0.00\ "/>
    <numFmt numFmtId="225" formatCode="#,##0.00_ "/>
    <numFmt numFmtId="226" formatCode="#,##0.000_ ;[Red]\-#,##0.000\ "/>
    <numFmt numFmtId="227" formatCode="#,##0.0_ ;[Red]\-#,##0.0\ "/>
    <numFmt numFmtId="228" formatCode="#,##0_ ;[Red]\-#,##0\ "/>
    <numFmt numFmtId="229" formatCode="&quot;№&quot;0"/>
    <numFmt numFmtId="230" formatCode="#,##0.000_ "/>
    <numFmt numFmtId="231" formatCode="#,##0_ "/>
    <numFmt numFmtId="232" formatCode="#,##0_);[Red]\(#,##0\)"/>
    <numFmt numFmtId="233" formatCode="#,##0.0_);[Red]\(#,##0.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24" fontId="0" fillId="0" borderId="19" xfId="0" applyNumberFormat="1" applyFont="1" applyBorder="1" applyAlignment="1">
      <alignment horizontal="center" vertical="center"/>
    </xf>
    <xf numFmtId="224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224" fontId="0" fillId="0" borderId="23" xfId="0" applyNumberFormat="1" applyFont="1" applyBorder="1" applyAlignment="1">
      <alignment horizontal="center" vertical="center"/>
    </xf>
    <xf numFmtId="224" fontId="0" fillId="0" borderId="24" xfId="0" applyNumberFormat="1" applyFont="1" applyBorder="1" applyAlignment="1">
      <alignment horizontal="center" vertical="center"/>
    </xf>
    <xf numFmtId="224" fontId="0" fillId="0" borderId="25" xfId="0" applyNumberFormat="1" applyFont="1" applyBorder="1" applyAlignment="1">
      <alignment horizontal="center" vertical="center"/>
    </xf>
    <xf numFmtId="224" fontId="0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24" fontId="0" fillId="0" borderId="18" xfId="0" applyNumberFormat="1" applyFont="1" applyBorder="1" applyAlignment="1">
      <alignment horizontal="center" vertical="center"/>
    </xf>
    <xf numFmtId="224" fontId="0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24" fontId="0" fillId="0" borderId="30" xfId="0" applyNumberFormat="1" applyFont="1" applyBorder="1" applyAlignment="1">
      <alignment horizontal="center" vertical="center"/>
    </xf>
    <xf numFmtId="224" fontId="0" fillId="0" borderId="31" xfId="0" applyNumberFormat="1" applyFont="1" applyBorder="1" applyAlignment="1">
      <alignment horizontal="center" vertical="center"/>
    </xf>
    <xf numFmtId="224" fontId="0" fillId="0" borderId="3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233" fontId="0" fillId="0" borderId="33" xfId="0" applyNumberFormat="1" applyFont="1" applyBorder="1" applyAlignment="1">
      <alignment horizontal="center" vertical="center"/>
    </xf>
    <xf numFmtId="233" fontId="0" fillId="0" borderId="34" xfId="0" applyNumberFormat="1" applyFont="1" applyBorder="1" applyAlignment="1">
      <alignment horizontal="center" vertical="center"/>
    </xf>
    <xf numFmtId="232" fontId="0" fillId="0" borderId="35" xfId="0" applyNumberFormat="1" applyFont="1" applyBorder="1" applyAlignment="1">
      <alignment horizontal="center" vertical="center"/>
    </xf>
    <xf numFmtId="232" fontId="0" fillId="0" borderId="36" xfId="0" applyNumberFormat="1" applyFont="1" applyBorder="1" applyAlignment="1">
      <alignment horizontal="center" vertical="center"/>
    </xf>
    <xf numFmtId="233" fontId="0" fillId="0" borderId="37" xfId="0" applyNumberFormat="1" applyFont="1" applyBorder="1" applyAlignment="1">
      <alignment horizontal="center" vertical="center"/>
    </xf>
    <xf numFmtId="232" fontId="0" fillId="0" borderId="21" xfId="0" applyNumberFormat="1" applyFont="1" applyBorder="1" applyAlignment="1">
      <alignment horizontal="center" vertical="center"/>
    </xf>
    <xf numFmtId="232" fontId="0" fillId="0" borderId="18" xfId="0" applyNumberFormat="1" applyFont="1" applyBorder="1" applyAlignment="1">
      <alignment horizontal="center" vertical="center"/>
    </xf>
    <xf numFmtId="224" fontId="0" fillId="0" borderId="38" xfId="0" applyNumberFormat="1" applyFont="1" applyBorder="1" applyAlignment="1">
      <alignment horizontal="center" vertical="center"/>
    </xf>
    <xf numFmtId="224" fontId="0" fillId="0" borderId="39" xfId="0" applyNumberFormat="1" applyFont="1" applyBorder="1" applyAlignment="1">
      <alignment horizontal="center" vertical="center"/>
    </xf>
    <xf numFmtId="224" fontId="0" fillId="0" borderId="40" xfId="0" applyNumberFormat="1" applyFont="1" applyBorder="1" applyAlignment="1">
      <alignment horizontal="center" vertical="center"/>
    </xf>
    <xf numFmtId="224" fontId="0" fillId="0" borderId="41" xfId="0" applyNumberFormat="1" applyFont="1" applyBorder="1" applyAlignment="1">
      <alignment horizontal="center" vertical="center"/>
    </xf>
    <xf numFmtId="224" fontId="0" fillId="0" borderId="42" xfId="0" applyNumberFormat="1" applyFont="1" applyBorder="1" applyAlignment="1">
      <alignment horizontal="center" vertical="center"/>
    </xf>
    <xf numFmtId="224" fontId="0" fillId="0" borderId="43" xfId="0" applyNumberFormat="1" applyFont="1" applyBorder="1" applyAlignment="1">
      <alignment horizontal="center" vertical="center"/>
    </xf>
    <xf numFmtId="224" fontId="0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232" fontId="0" fillId="0" borderId="47" xfId="0" applyNumberFormat="1" applyFont="1" applyBorder="1" applyAlignment="1">
      <alignment horizontal="center" vertical="center"/>
    </xf>
    <xf numFmtId="224" fontId="0" fillId="0" borderId="33" xfId="0" applyNumberFormat="1" applyFont="1" applyBorder="1" applyAlignment="1">
      <alignment horizontal="center" vertical="center"/>
    </xf>
    <xf numFmtId="224" fontId="0" fillId="0" borderId="37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224" fontId="0" fillId="0" borderId="21" xfId="0" applyNumberFormat="1" applyFont="1" applyBorder="1" applyAlignment="1">
      <alignment horizontal="center" vertical="center"/>
    </xf>
    <xf numFmtId="224" fontId="0" fillId="0" borderId="35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209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24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75" zoomScaleNormal="75" zoomScaleSheetLayoutView="50" zoomScalePageLayoutView="0" workbookViewId="0" topLeftCell="A1">
      <selection activeCell="S5" sqref="S5"/>
    </sheetView>
  </sheetViews>
  <sheetFormatPr defaultColWidth="8.875" defaultRowHeight="13.5"/>
  <cols>
    <col min="1" max="1" width="13.375" style="2" customWidth="1"/>
    <col min="2" max="8" width="8.75390625" style="2" customWidth="1"/>
    <col min="9" max="9" width="1.625" style="2" customWidth="1"/>
    <col min="10" max="11" width="12.625" style="2" customWidth="1"/>
    <col min="12" max="15" width="5.125" style="2" customWidth="1"/>
    <col min="16" max="16" width="12.625" style="2" customWidth="1"/>
    <col min="17" max="17" width="10.625" style="2" customWidth="1"/>
    <col min="18" max="16384" width="8.875" style="2" customWidth="1"/>
  </cols>
  <sheetData>
    <row r="1" spans="1:6" ht="21" customHeight="1">
      <c r="A1" s="81" t="s">
        <v>0</v>
      </c>
      <c r="B1" s="81"/>
      <c r="C1" s="81"/>
      <c r="D1" s="81"/>
      <c r="E1" s="1"/>
      <c r="F1" s="1"/>
    </row>
    <row r="2" spans="1:6" s="3" customFormat="1" ht="21" customHeight="1" thickBot="1">
      <c r="A2" s="82"/>
      <c r="B2" s="82"/>
      <c r="C2" s="82"/>
      <c r="D2" s="82"/>
      <c r="E2" s="1"/>
      <c r="F2" s="1"/>
    </row>
    <row r="3" spans="1:16" s="3" customFormat="1" ht="36" customHeight="1">
      <c r="A3" s="4"/>
      <c r="B3" s="5"/>
      <c r="C3" s="5"/>
      <c r="D3" s="5"/>
      <c r="E3" s="5"/>
      <c r="F3" s="5"/>
      <c r="G3" s="6"/>
      <c r="J3" s="4"/>
      <c r="K3" s="5"/>
      <c r="L3" s="5"/>
      <c r="M3" s="5"/>
      <c r="N3" s="5"/>
      <c r="O3" s="5"/>
      <c r="P3" s="6"/>
    </row>
    <row r="4" spans="1:16" s="3" customFormat="1" ht="36" customHeight="1">
      <c r="A4" s="7"/>
      <c r="G4" s="8"/>
      <c r="J4" s="7"/>
      <c r="P4" s="8"/>
    </row>
    <row r="5" spans="1:16" s="3" customFormat="1" ht="36" customHeight="1">
      <c r="A5" s="7"/>
      <c r="F5" s="72" t="s">
        <v>1</v>
      </c>
      <c r="G5" s="73"/>
      <c r="H5" s="9"/>
      <c r="I5" s="9"/>
      <c r="J5" s="10"/>
      <c r="K5" s="9"/>
      <c r="L5" s="9"/>
      <c r="M5" s="9"/>
      <c r="N5" s="9"/>
      <c r="O5" s="72" t="s">
        <v>2</v>
      </c>
      <c r="P5" s="73"/>
    </row>
    <row r="6" spans="1:16" s="3" customFormat="1" ht="36" customHeight="1" thickBot="1">
      <c r="A6" s="11"/>
      <c r="B6" s="12"/>
      <c r="C6" s="12"/>
      <c r="D6" s="12"/>
      <c r="E6" s="12"/>
      <c r="F6" s="74"/>
      <c r="G6" s="75"/>
      <c r="H6" s="9"/>
      <c r="I6" s="9"/>
      <c r="J6" s="13"/>
      <c r="K6" s="14"/>
      <c r="L6" s="14"/>
      <c r="M6" s="14"/>
      <c r="N6" s="14"/>
      <c r="O6" s="74"/>
      <c r="P6" s="75"/>
    </row>
    <row r="7" spans="7:8" s="3" customFormat="1" ht="14.25" thickBot="1">
      <c r="G7" s="33" t="s">
        <v>3</v>
      </c>
      <c r="H7" s="33"/>
    </row>
    <row r="8" spans="1:8" s="3" customFormat="1" ht="15" customHeight="1">
      <c r="A8" s="76" t="s">
        <v>4</v>
      </c>
      <c r="B8" s="78" t="s">
        <v>5</v>
      </c>
      <c r="C8" s="78"/>
      <c r="D8" s="78"/>
      <c r="E8" s="78" t="s">
        <v>6</v>
      </c>
      <c r="F8" s="78"/>
      <c r="G8" s="78"/>
      <c r="H8" s="79" t="s">
        <v>7</v>
      </c>
    </row>
    <row r="9" spans="1:8" s="3" customFormat="1" ht="15" customHeight="1" thickBot="1">
      <c r="A9" s="77"/>
      <c r="B9" s="16" t="s">
        <v>8</v>
      </c>
      <c r="C9" s="16" t="s">
        <v>9</v>
      </c>
      <c r="D9" s="16" t="s">
        <v>10</v>
      </c>
      <c r="E9" s="16" t="s">
        <v>8</v>
      </c>
      <c r="F9" s="16" t="s">
        <v>9</v>
      </c>
      <c r="G9" s="16" t="s">
        <v>10</v>
      </c>
      <c r="H9" s="80"/>
    </row>
    <row r="10" spans="1:8" s="3" customFormat="1" ht="15" customHeight="1">
      <c r="A10" s="56"/>
      <c r="B10" s="17"/>
      <c r="C10" s="71"/>
      <c r="D10" s="17"/>
      <c r="E10" s="17"/>
      <c r="F10" s="71"/>
      <c r="G10" s="17"/>
      <c r="H10" s="18"/>
    </row>
    <row r="11" spans="1:8" s="3" customFormat="1" ht="15" customHeight="1">
      <c r="A11" s="60"/>
      <c r="B11" s="57"/>
      <c r="C11" s="57"/>
      <c r="D11" s="57"/>
      <c r="E11" s="57"/>
      <c r="F11" s="57"/>
      <c r="G11" s="57"/>
      <c r="H11" s="53"/>
    </row>
    <row r="12" spans="1:8" s="3" customFormat="1" ht="15" customHeight="1">
      <c r="A12" s="55"/>
      <c r="B12" s="57"/>
      <c r="C12" s="57"/>
      <c r="D12" s="57"/>
      <c r="E12" s="57"/>
      <c r="F12" s="57"/>
      <c r="G12" s="57"/>
      <c r="H12" s="54"/>
    </row>
    <row r="13" spans="1:8" s="3" customFormat="1" ht="15" customHeight="1">
      <c r="A13" s="56"/>
      <c r="B13" s="57"/>
      <c r="C13" s="57"/>
      <c r="D13" s="57"/>
      <c r="E13" s="57"/>
      <c r="F13" s="57"/>
      <c r="G13" s="57"/>
      <c r="H13" s="53"/>
    </row>
    <row r="14" spans="1:8" s="3" customFormat="1" ht="15" customHeight="1">
      <c r="A14" s="70"/>
      <c r="B14" s="57"/>
      <c r="C14" s="57"/>
      <c r="D14" s="57"/>
      <c r="E14" s="57"/>
      <c r="F14" s="57"/>
      <c r="G14" s="57"/>
      <c r="H14" s="54"/>
    </row>
    <row r="15" spans="1:8" s="3" customFormat="1" ht="15" customHeight="1">
      <c r="A15" s="70"/>
      <c r="B15" s="57"/>
      <c r="C15" s="57"/>
      <c r="D15" s="57"/>
      <c r="E15" s="57"/>
      <c r="F15" s="57"/>
      <c r="G15" s="57"/>
      <c r="H15" s="53"/>
    </row>
    <row r="16" spans="1:8" s="3" customFormat="1" ht="15" customHeight="1">
      <c r="A16" s="70"/>
      <c r="B16" s="57"/>
      <c r="C16" s="57"/>
      <c r="D16" s="57"/>
      <c r="E16" s="57"/>
      <c r="F16" s="57"/>
      <c r="G16" s="57"/>
      <c r="H16" s="54"/>
    </row>
    <row r="17" spans="1:8" s="3" customFormat="1" ht="15" customHeight="1">
      <c r="A17" s="70"/>
      <c r="B17" s="57"/>
      <c r="C17" s="57"/>
      <c r="D17" s="57"/>
      <c r="E17" s="57"/>
      <c r="F17" s="57"/>
      <c r="G17" s="57"/>
      <c r="H17" s="53"/>
    </row>
    <row r="18" spans="1:8" s="3" customFormat="1" ht="15" customHeight="1">
      <c r="A18" s="69"/>
      <c r="B18" s="57"/>
      <c r="C18" s="57"/>
      <c r="D18" s="57"/>
      <c r="E18" s="57"/>
      <c r="F18" s="57"/>
      <c r="G18" s="57"/>
      <c r="H18" s="54"/>
    </row>
    <row r="19" spans="1:8" s="3" customFormat="1" ht="15" customHeight="1">
      <c r="A19" s="69"/>
      <c r="B19" s="57"/>
      <c r="C19" s="57"/>
      <c r="D19" s="57"/>
      <c r="E19" s="57"/>
      <c r="F19" s="57"/>
      <c r="G19" s="57"/>
      <c r="H19" s="53"/>
    </row>
    <row r="20" spans="1:8" s="19" customFormat="1" ht="15" customHeight="1">
      <c r="A20" s="70"/>
      <c r="B20" s="57"/>
      <c r="C20" s="57"/>
      <c r="D20" s="57"/>
      <c r="E20" s="57"/>
      <c r="F20" s="57"/>
      <c r="G20" s="57"/>
      <c r="H20" s="54"/>
    </row>
    <row r="21" spans="1:8" s="19" customFormat="1" ht="15" customHeight="1">
      <c r="A21" s="70"/>
      <c r="B21" s="57"/>
      <c r="C21" s="57"/>
      <c r="D21" s="57"/>
      <c r="E21" s="57"/>
      <c r="F21" s="57"/>
      <c r="G21" s="57"/>
      <c r="H21" s="53"/>
    </row>
    <row r="22" spans="1:8" s="19" customFormat="1" ht="15" customHeight="1">
      <c r="A22" s="55"/>
      <c r="B22" s="57"/>
      <c r="C22" s="57"/>
      <c r="D22" s="57"/>
      <c r="E22" s="57"/>
      <c r="F22" s="57"/>
      <c r="G22" s="57"/>
      <c r="H22" s="54"/>
    </row>
    <row r="23" spans="1:8" s="19" customFormat="1" ht="15" customHeight="1">
      <c r="A23" s="60"/>
      <c r="B23" s="57"/>
      <c r="C23" s="57"/>
      <c r="D23" s="57"/>
      <c r="E23" s="57"/>
      <c r="F23" s="57"/>
      <c r="G23" s="57"/>
      <c r="H23" s="53"/>
    </row>
    <row r="24" spans="1:8" s="19" customFormat="1" ht="15" customHeight="1">
      <c r="A24" s="55"/>
      <c r="B24" s="57"/>
      <c r="C24" s="57"/>
      <c r="D24" s="57"/>
      <c r="E24" s="57"/>
      <c r="F24" s="57"/>
      <c r="G24" s="57"/>
      <c r="H24" s="54"/>
    </row>
    <row r="25" spans="1:16" s="19" customFormat="1" ht="15" customHeight="1" thickBot="1">
      <c r="A25" s="60"/>
      <c r="B25" s="57"/>
      <c r="C25" s="57"/>
      <c r="D25" s="57"/>
      <c r="E25" s="57"/>
      <c r="F25" s="57"/>
      <c r="G25" s="57"/>
      <c r="H25" s="53"/>
      <c r="J25" s="64" t="s">
        <v>11</v>
      </c>
      <c r="K25" s="64"/>
      <c r="P25" s="12"/>
    </row>
    <row r="26" spans="1:16" ht="15" customHeight="1">
      <c r="A26" s="55"/>
      <c r="B26" s="57"/>
      <c r="C26" s="57"/>
      <c r="D26" s="57"/>
      <c r="E26" s="57"/>
      <c r="F26" s="57"/>
      <c r="G26" s="57"/>
      <c r="H26" s="54"/>
      <c r="J26" s="65" t="s">
        <v>4</v>
      </c>
      <c r="K26" s="67" t="s">
        <v>12</v>
      </c>
      <c r="L26" s="61" t="s">
        <v>13</v>
      </c>
      <c r="M26" s="62"/>
      <c r="N26" s="62"/>
      <c r="O26" s="62"/>
      <c r="P26" s="63"/>
    </row>
    <row r="27" spans="1:16" ht="15" customHeight="1">
      <c r="A27" s="60"/>
      <c r="B27" s="57"/>
      <c r="C27" s="57"/>
      <c r="D27" s="57"/>
      <c r="E27" s="57"/>
      <c r="F27" s="57"/>
      <c r="G27" s="57"/>
      <c r="H27" s="53"/>
      <c r="J27" s="66"/>
      <c r="K27" s="68"/>
      <c r="L27" s="20">
        <v>1</v>
      </c>
      <c r="M27" s="20">
        <v>2</v>
      </c>
      <c r="N27" s="20">
        <v>3</v>
      </c>
      <c r="O27" s="20">
        <v>4</v>
      </c>
      <c r="P27" s="21" t="s">
        <v>14</v>
      </c>
    </row>
    <row r="28" spans="1:16" ht="15" customHeight="1">
      <c r="A28" s="55"/>
      <c r="B28" s="57"/>
      <c r="C28" s="57"/>
      <c r="D28" s="57"/>
      <c r="E28" s="57"/>
      <c r="F28" s="57"/>
      <c r="G28" s="57"/>
      <c r="H28" s="54"/>
      <c r="J28" s="50"/>
      <c r="K28" s="38"/>
      <c r="L28" s="38"/>
      <c r="M28" s="38"/>
      <c r="N28" s="38"/>
      <c r="O28" s="38"/>
      <c r="P28" s="36"/>
    </row>
    <row r="29" spans="1:16" ht="15" customHeight="1">
      <c r="A29" s="60"/>
      <c r="B29" s="57"/>
      <c r="C29" s="57"/>
      <c r="D29" s="57"/>
      <c r="E29" s="57"/>
      <c r="F29" s="57"/>
      <c r="G29" s="57"/>
      <c r="H29" s="53"/>
      <c r="J29" s="59"/>
      <c r="K29" s="39"/>
      <c r="L29" s="39"/>
      <c r="M29" s="39"/>
      <c r="N29" s="39"/>
      <c r="O29" s="39"/>
      <c r="P29" s="40"/>
    </row>
    <row r="30" spans="1:16" ht="15" customHeight="1">
      <c r="A30" s="55"/>
      <c r="B30" s="57"/>
      <c r="C30" s="57"/>
      <c r="D30" s="57"/>
      <c r="E30" s="57"/>
      <c r="F30" s="57"/>
      <c r="G30" s="57"/>
      <c r="H30" s="54"/>
      <c r="J30" s="50"/>
      <c r="K30" s="38"/>
      <c r="L30" s="38"/>
      <c r="M30" s="38"/>
      <c r="N30" s="38"/>
      <c r="O30" s="38"/>
      <c r="P30" s="36"/>
    </row>
    <row r="31" spans="1:16" ht="15" customHeight="1" thickBot="1">
      <c r="A31" s="56"/>
      <c r="B31" s="22"/>
      <c r="C31" s="58"/>
      <c r="D31" s="22"/>
      <c r="E31" s="22"/>
      <c r="F31" s="58"/>
      <c r="G31" s="22"/>
      <c r="H31" s="23"/>
      <c r="J31" s="59"/>
      <c r="K31" s="39"/>
      <c r="L31" s="39"/>
      <c r="M31" s="39"/>
      <c r="N31" s="39"/>
      <c r="O31" s="39"/>
      <c r="P31" s="40"/>
    </row>
    <row r="32" spans="1:16" ht="15" customHeight="1">
      <c r="A32" s="15" t="s">
        <v>15</v>
      </c>
      <c r="B32" s="43"/>
      <c r="C32" s="44"/>
      <c r="D32" s="24"/>
      <c r="E32" s="44"/>
      <c r="F32" s="44"/>
      <c r="G32" s="24"/>
      <c r="H32" s="25"/>
      <c r="J32" s="50"/>
      <c r="K32" s="38"/>
      <c r="L32" s="41"/>
      <c r="M32" s="41"/>
      <c r="N32" s="41"/>
      <c r="O32" s="41"/>
      <c r="P32" s="36"/>
    </row>
    <row r="33" spans="1:16" ht="15" customHeight="1" thickBot="1">
      <c r="A33" s="26" t="s">
        <v>16</v>
      </c>
      <c r="B33" s="45"/>
      <c r="C33" s="46"/>
      <c r="D33" s="27"/>
      <c r="E33" s="46"/>
      <c r="F33" s="46"/>
      <c r="G33" s="27"/>
      <c r="H33" s="28"/>
      <c r="J33" s="51"/>
      <c r="K33" s="52"/>
      <c r="L33" s="42"/>
      <c r="M33" s="42"/>
      <c r="N33" s="42"/>
      <c r="O33" s="42"/>
      <c r="P33" s="37"/>
    </row>
    <row r="34" spans="1:8" ht="15" customHeight="1" thickBot="1">
      <c r="A34" s="29" t="s">
        <v>17</v>
      </c>
      <c r="B34" s="47"/>
      <c r="C34" s="48"/>
      <c r="D34" s="30"/>
      <c r="E34" s="49"/>
      <c r="F34" s="48"/>
      <c r="G34" s="30"/>
      <c r="H34" s="31"/>
    </row>
    <row r="35" spans="1:6" ht="21" customHeight="1">
      <c r="A35" s="81" t="s">
        <v>0</v>
      </c>
      <c r="B35" s="81"/>
      <c r="C35" s="81"/>
      <c r="D35" s="81"/>
      <c r="E35" s="1"/>
      <c r="F35" s="1"/>
    </row>
    <row r="36" spans="1:6" s="3" customFormat="1" ht="21" customHeight="1" thickBot="1">
      <c r="A36" s="82"/>
      <c r="B36" s="82"/>
      <c r="C36" s="82"/>
      <c r="D36" s="82"/>
      <c r="E36" s="1"/>
      <c r="F36" s="1"/>
    </row>
    <row r="37" spans="1:16" s="3" customFormat="1" ht="36" customHeight="1">
      <c r="A37" s="4"/>
      <c r="B37" s="5"/>
      <c r="C37" s="5"/>
      <c r="D37" s="5"/>
      <c r="E37" s="5"/>
      <c r="F37" s="5"/>
      <c r="G37" s="6"/>
      <c r="J37" s="4"/>
      <c r="K37" s="5"/>
      <c r="L37" s="5"/>
      <c r="M37" s="5"/>
      <c r="N37" s="5"/>
      <c r="O37" s="5"/>
      <c r="P37" s="6"/>
    </row>
    <row r="38" spans="1:16" s="3" customFormat="1" ht="36" customHeight="1">
      <c r="A38" s="7"/>
      <c r="G38" s="8"/>
      <c r="J38" s="7"/>
      <c r="P38" s="8"/>
    </row>
    <row r="39" spans="1:16" s="3" customFormat="1" ht="36" customHeight="1">
      <c r="A39" s="7"/>
      <c r="F39" s="72" t="s">
        <v>1</v>
      </c>
      <c r="G39" s="73"/>
      <c r="H39" s="9"/>
      <c r="I39" s="9"/>
      <c r="J39" s="10"/>
      <c r="K39" s="9"/>
      <c r="L39" s="9"/>
      <c r="M39" s="9"/>
      <c r="N39" s="9"/>
      <c r="O39" s="72" t="s">
        <v>2</v>
      </c>
      <c r="P39" s="73"/>
    </row>
    <row r="40" spans="1:16" s="3" customFormat="1" ht="36" customHeight="1" thickBot="1">
      <c r="A40" s="11"/>
      <c r="B40" s="12"/>
      <c r="C40" s="12"/>
      <c r="D40" s="12"/>
      <c r="E40" s="12"/>
      <c r="F40" s="74"/>
      <c r="G40" s="75"/>
      <c r="H40" s="9"/>
      <c r="I40" s="9"/>
      <c r="J40" s="13"/>
      <c r="K40" s="14"/>
      <c r="L40" s="14"/>
      <c r="M40" s="14"/>
      <c r="N40" s="14"/>
      <c r="O40" s="74"/>
      <c r="P40" s="75"/>
    </row>
    <row r="41" spans="7:8" s="3" customFormat="1" ht="14.25" thickBot="1">
      <c r="G41" s="34" t="s">
        <v>3</v>
      </c>
      <c r="H41" s="35"/>
    </row>
    <row r="42" spans="1:8" s="3" customFormat="1" ht="15" customHeight="1">
      <c r="A42" s="76" t="s">
        <v>4</v>
      </c>
      <c r="B42" s="78" t="s">
        <v>5</v>
      </c>
      <c r="C42" s="78"/>
      <c r="D42" s="78"/>
      <c r="E42" s="78" t="s">
        <v>6</v>
      </c>
      <c r="F42" s="78"/>
      <c r="G42" s="78"/>
      <c r="H42" s="79" t="s">
        <v>7</v>
      </c>
    </row>
    <row r="43" spans="1:8" s="3" customFormat="1" ht="15" customHeight="1" thickBot="1">
      <c r="A43" s="77"/>
      <c r="B43" s="16" t="s">
        <v>8</v>
      </c>
      <c r="C43" s="16" t="s">
        <v>9</v>
      </c>
      <c r="D43" s="16" t="s">
        <v>10</v>
      </c>
      <c r="E43" s="16" t="s">
        <v>8</v>
      </c>
      <c r="F43" s="16" t="s">
        <v>9</v>
      </c>
      <c r="G43" s="16" t="s">
        <v>10</v>
      </c>
      <c r="H43" s="80"/>
    </row>
    <row r="44" spans="1:8" s="3" customFormat="1" ht="15" customHeight="1">
      <c r="A44" s="56"/>
      <c r="B44" s="17"/>
      <c r="C44" s="71">
        <v>4</v>
      </c>
      <c r="D44" s="17"/>
      <c r="E44" s="17"/>
      <c r="F44" s="71">
        <v>4.05</v>
      </c>
      <c r="G44" s="17"/>
      <c r="H44" s="18"/>
    </row>
    <row r="45" spans="1:8" s="3" customFormat="1" ht="15" customHeight="1">
      <c r="A45" s="60"/>
      <c r="B45" s="57">
        <v>20</v>
      </c>
      <c r="C45" s="57"/>
      <c r="D45" s="57">
        <f>(C44+C46)*B45/2</f>
        <v>80</v>
      </c>
      <c r="E45" s="57">
        <v>20</v>
      </c>
      <c r="F45" s="57"/>
      <c r="G45" s="57">
        <f>(F44+F46)*E45/2</f>
        <v>80.5</v>
      </c>
      <c r="H45" s="53">
        <f>G45-D45</f>
        <v>0.5</v>
      </c>
    </row>
    <row r="46" spans="1:8" s="3" customFormat="1" ht="15" customHeight="1">
      <c r="A46" s="55"/>
      <c r="B46" s="57"/>
      <c r="C46" s="57">
        <v>4</v>
      </c>
      <c r="D46" s="57"/>
      <c r="E46" s="57"/>
      <c r="F46" s="57">
        <v>4</v>
      </c>
      <c r="G46" s="57"/>
      <c r="H46" s="54"/>
    </row>
    <row r="47" spans="1:8" s="3" customFormat="1" ht="15" customHeight="1">
      <c r="A47" s="56"/>
      <c r="B47" s="57">
        <v>20</v>
      </c>
      <c r="C47" s="57"/>
      <c r="D47" s="57">
        <f>(C46+C48)*B47/2</f>
        <v>80</v>
      </c>
      <c r="E47" s="57">
        <v>20</v>
      </c>
      <c r="F47" s="57"/>
      <c r="G47" s="57">
        <f>(F46+F48)*E47/2</f>
        <v>80</v>
      </c>
      <c r="H47" s="53">
        <f>G47-D47</f>
        <v>0</v>
      </c>
    </row>
    <row r="48" spans="1:8" s="3" customFormat="1" ht="15" customHeight="1">
      <c r="A48" s="70"/>
      <c r="B48" s="57"/>
      <c r="C48" s="57">
        <v>4</v>
      </c>
      <c r="D48" s="57"/>
      <c r="E48" s="57"/>
      <c r="F48" s="57">
        <v>4</v>
      </c>
      <c r="G48" s="57"/>
      <c r="H48" s="54"/>
    </row>
    <row r="49" spans="1:8" s="3" customFormat="1" ht="15" customHeight="1">
      <c r="A49" s="70"/>
      <c r="B49" s="57">
        <v>10</v>
      </c>
      <c r="C49" s="57"/>
      <c r="D49" s="57">
        <f>(C48+C50)*B49/2</f>
        <v>40</v>
      </c>
      <c r="E49" s="57">
        <v>10</v>
      </c>
      <c r="F49" s="57"/>
      <c r="G49" s="57">
        <f>(F48+F50)*E49/2</f>
        <v>40.5</v>
      </c>
      <c r="H49" s="53">
        <f>G49-D49</f>
        <v>0.5</v>
      </c>
    </row>
    <row r="50" spans="1:8" s="3" customFormat="1" ht="15" customHeight="1">
      <c r="A50" s="70"/>
      <c r="B50" s="57"/>
      <c r="C50" s="57">
        <v>4</v>
      </c>
      <c r="D50" s="57"/>
      <c r="E50" s="57"/>
      <c r="F50" s="57">
        <v>4.1</v>
      </c>
      <c r="G50" s="57"/>
      <c r="H50" s="54"/>
    </row>
    <row r="51" spans="1:8" s="3" customFormat="1" ht="15" customHeight="1">
      <c r="A51" s="70"/>
      <c r="B51" s="57">
        <v>5</v>
      </c>
      <c r="C51" s="57"/>
      <c r="D51" s="57">
        <f>(C50+C52)*B51/2</f>
        <v>20</v>
      </c>
      <c r="E51" s="57">
        <v>5</v>
      </c>
      <c r="F51" s="57"/>
      <c r="G51" s="57">
        <f>(F50+F52)*E51/2</f>
        <v>20.25</v>
      </c>
      <c r="H51" s="53">
        <f>G51-D51</f>
        <v>0.25</v>
      </c>
    </row>
    <row r="52" spans="1:8" s="3" customFormat="1" ht="15" customHeight="1">
      <c r="A52" s="69"/>
      <c r="B52" s="57"/>
      <c r="C52" s="57">
        <v>4</v>
      </c>
      <c r="D52" s="57"/>
      <c r="E52" s="57"/>
      <c r="F52" s="57">
        <v>4</v>
      </c>
      <c r="G52" s="57"/>
      <c r="H52" s="54"/>
    </row>
    <row r="53" spans="1:8" s="3" customFormat="1" ht="15" customHeight="1">
      <c r="A53" s="69"/>
      <c r="B53" s="57">
        <v>5</v>
      </c>
      <c r="C53" s="57"/>
      <c r="D53" s="57">
        <f>(C52+C54)*B53/2</f>
        <v>20</v>
      </c>
      <c r="E53" s="57">
        <v>5</v>
      </c>
      <c r="F53" s="57"/>
      <c r="G53" s="57">
        <f>(F52+F54)*E53/2</f>
        <v>20</v>
      </c>
      <c r="H53" s="53">
        <f>G53-D53</f>
        <v>0</v>
      </c>
    </row>
    <row r="54" spans="1:8" s="19" customFormat="1" ht="15" customHeight="1">
      <c r="A54" s="70"/>
      <c r="B54" s="57"/>
      <c r="C54" s="57">
        <v>4</v>
      </c>
      <c r="D54" s="57"/>
      <c r="E54" s="57"/>
      <c r="F54" s="57">
        <v>4</v>
      </c>
      <c r="G54" s="57"/>
      <c r="H54" s="54"/>
    </row>
    <row r="55" spans="1:8" s="19" customFormat="1" ht="15" customHeight="1">
      <c r="A55" s="70"/>
      <c r="B55" s="57">
        <v>20</v>
      </c>
      <c r="C55" s="57"/>
      <c r="D55" s="57">
        <f>(C54+C56)*B55/2</f>
        <v>80</v>
      </c>
      <c r="E55" s="57">
        <v>20</v>
      </c>
      <c r="F55" s="57"/>
      <c r="G55" s="57">
        <f>(F54+F56)*E55/2</f>
        <v>80.30000000000001</v>
      </c>
      <c r="H55" s="53">
        <f>G55-D55</f>
        <v>0.30000000000001137</v>
      </c>
    </row>
    <row r="56" spans="1:8" s="19" customFormat="1" ht="15" customHeight="1">
      <c r="A56" s="55"/>
      <c r="B56" s="57"/>
      <c r="C56" s="57">
        <v>4</v>
      </c>
      <c r="D56" s="57"/>
      <c r="E56" s="57"/>
      <c r="F56" s="57">
        <v>4.03</v>
      </c>
      <c r="G56" s="57"/>
      <c r="H56" s="54"/>
    </row>
    <row r="57" spans="1:8" s="19" customFormat="1" ht="15" customHeight="1">
      <c r="A57" s="60"/>
      <c r="B57" s="57">
        <v>20</v>
      </c>
      <c r="C57" s="57"/>
      <c r="D57" s="57">
        <f>(C56+C58)*B57/2</f>
        <v>80</v>
      </c>
      <c r="E57" s="57">
        <v>20</v>
      </c>
      <c r="F57" s="57"/>
      <c r="G57" s="57">
        <f>(F56+F58)*E57/2</f>
        <v>80.30000000000001</v>
      </c>
      <c r="H57" s="53">
        <f>G57-D57</f>
        <v>0.30000000000001137</v>
      </c>
    </row>
    <row r="58" spans="1:8" s="19" customFormat="1" ht="15" customHeight="1">
      <c r="A58" s="55"/>
      <c r="B58" s="57"/>
      <c r="C58" s="57">
        <v>4</v>
      </c>
      <c r="D58" s="57"/>
      <c r="E58" s="57"/>
      <c r="F58" s="57">
        <v>4</v>
      </c>
      <c r="G58" s="57"/>
      <c r="H58" s="54"/>
    </row>
    <row r="59" spans="1:16" s="19" customFormat="1" ht="15" customHeight="1" thickBot="1">
      <c r="A59" s="60"/>
      <c r="B59" s="57">
        <v>4</v>
      </c>
      <c r="C59" s="57"/>
      <c r="D59" s="57">
        <f>(C58+C60)*B59/2</f>
        <v>16</v>
      </c>
      <c r="E59" s="57">
        <v>4</v>
      </c>
      <c r="F59" s="57"/>
      <c r="G59" s="57">
        <f>(F58+F60)*E59/2</f>
        <v>16.04</v>
      </c>
      <c r="H59" s="53">
        <f>G59-D59</f>
        <v>0.03999999999999915</v>
      </c>
      <c r="J59" s="64" t="s">
        <v>11</v>
      </c>
      <c r="K59" s="64"/>
      <c r="P59" s="12"/>
    </row>
    <row r="60" spans="1:16" ht="15" customHeight="1">
      <c r="A60" s="55"/>
      <c r="B60" s="57"/>
      <c r="C60" s="57">
        <v>4</v>
      </c>
      <c r="D60" s="57"/>
      <c r="E60" s="57"/>
      <c r="F60" s="57">
        <v>4.02</v>
      </c>
      <c r="G60" s="57"/>
      <c r="H60" s="54"/>
      <c r="J60" s="65" t="s">
        <v>4</v>
      </c>
      <c r="K60" s="67" t="s">
        <v>12</v>
      </c>
      <c r="L60" s="61" t="s">
        <v>13</v>
      </c>
      <c r="M60" s="62"/>
      <c r="N60" s="62"/>
      <c r="O60" s="62"/>
      <c r="P60" s="63"/>
    </row>
    <row r="61" spans="1:16" ht="15" customHeight="1">
      <c r="A61" s="60"/>
      <c r="B61" s="57"/>
      <c r="C61" s="57"/>
      <c r="D61" s="57">
        <f>(C60+C62)*B61/2</f>
        <v>0</v>
      </c>
      <c r="E61" s="57"/>
      <c r="F61" s="57"/>
      <c r="G61" s="57">
        <f>(F60+F62)*E61/2</f>
        <v>0</v>
      </c>
      <c r="H61" s="53">
        <f>G61-D61</f>
        <v>0</v>
      </c>
      <c r="J61" s="66"/>
      <c r="K61" s="68"/>
      <c r="L61" s="20">
        <v>1</v>
      </c>
      <c r="M61" s="20">
        <v>2</v>
      </c>
      <c r="N61" s="20">
        <v>3</v>
      </c>
      <c r="O61" s="20">
        <v>4</v>
      </c>
      <c r="P61" s="21" t="s">
        <v>14</v>
      </c>
    </row>
    <row r="62" spans="1:16" ht="15" customHeight="1">
      <c r="A62" s="55"/>
      <c r="B62" s="57"/>
      <c r="C62" s="57"/>
      <c r="D62" s="57"/>
      <c r="E62" s="57"/>
      <c r="F62" s="57"/>
      <c r="G62" s="57"/>
      <c r="H62" s="54"/>
      <c r="J62" s="50"/>
      <c r="K62" s="38">
        <v>50</v>
      </c>
      <c r="L62" s="38">
        <v>59</v>
      </c>
      <c r="M62" s="38">
        <v>55</v>
      </c>
      <c r="N62" s="38">
        <v>55</v>
      </c>
      <c r="O62" s="38">
        <v>58</v>
      </c>
      <c r="P62" s="36">
        <f>AVERAGE(L62:O63)</f>
        <v>56.75</v>
      </c>
    </row>
    <row r="63" spans="1:16" ht="15" customHeight="1">
      <c r="A63" s="60"/>
      <c r="B63" s="57"/>
      <c r="C63" s="57"/>
      <c r="D63" s="57">
        <f>(C62+C64)*B63/2</f>
        <v>0</v>
      </c>
      <c r="E63" s="57"/>
      <c r="F63" s="57"/>
      <c r="G63" s="57">
        <f>(F62+F64)*E63/2</f>
        <v>0</v>
      </c>
      <c r="H63" s="53">
        <f>G63-D63</f>
        <v>0</v>
      </c>
      <c r="J63" s="59"/>
      <c r="K63" s="39"/>
      <c r="L63" s="39"/>
      <c r="M63" s="39"/>
      <c r="N63" s="39"/>
      <c r="O63" s="39"/>
      <c r="P63" s="40"/>
    </row>
    <row r="64" spans="1:16" ht="15" customHeight="1">
      <c r="A64" s="55"/>
      <c r="B64" s="57"/>
      <c r="C64" s="57"/>
      <c r="D64" s="57"/>
      <c r="E64" s="57"/>
      <c r="F64" s="57"/>
      <c r="G64" s="57"/>
      <c r="H64" s="54"/>
      <c r="J64" s="50"/>
      <c r="K64" s="38">
        <v>50</v>
      </c>
      <c r="L64" s="38">
        <v>58</v>
      </c>
      <c r="M64" s="38">
        <v>56</v>
      </c>
      <c r="N64" s="38">
        <v>54</v>
      </c>
      <c r="O64" s="38">
        <v>56</v>
      </c>
      <c r="P64" s="36">
        <f>AVERAGE(L64:O65)</f>
        <v>56</v>
      </c>
    </row>
    <row r="65" spans="1:16" ht="15" customHeight="1" thickBot="1">
      <c r="A65" s="56"/>
      <c r="B65" s="32"/>
      <c r="C65" s="58"/>
      <c r="D65" s="22"/>
      <c r="E65" s="32"/>
      <c r="F65" s="58"/>
      <c r="G65" s="22"/>
      <c r="H65" s="18"/>
      <c r="J65" s="59"/>
      <c r="K65" s="39"/>
      <c r="L65" s="39"/>
      <c r="M65" s="39"/>
      <c r="N65" s="39"/>
      <c r="O65" s="39"/>
      <c r="P65" s="40"/>
    </row>
    <row r="66" spans="1:16" ht="15" customHeight="1">
      <c r="A66" s="15" t="s">
        <v>15</v>
      </c>
      <c r="B66" s="43"/>
      <c r="C66" s="44"/>
      <c r="D66" s="24">
        <f>SUM(D45:D65)</f>
        <v>416</v>
      </c>
      <c r="E66" s="44"/>
      <c r="F66" s="44"/>
      <c r="G66" s="24">
        <f>SUM(G45:G65)</f>
        <v>417.89000000000004</v>
      </c>
      <c r="H66" s="25"/>
      <c r="J66" s="50"/>
      <c r="K66" s="38"/>
      <c r="L66" s="41"/>
      <c r="M66" s="41"/>
      <c r="N66" s="41"/>
      <c r="O66" s="41"/>
      <c r="P66" s="36"/>
    </row>
    <row r="67" spans="1:16" ht="15" customHeight="1" thickBot="1">
      <c r="A67" s="26" t="s">
        <v>16</v>
      </c>
      <c r="B67" s="45"/>
      <c r="C67" s="46"/>
      <c r="D67" s="27"/>
      <c r="E67" s="46"/>
      <c r="F67" s="46"/>
      <c r="G67" s="27"/>
      <c r="H67" s="28"/>
      <c r="J67" s="51"/>
      <c r="K67" s="52"/>
      <c r="L67" s="42"/>
      <c r="M67" s="42"/>
      <c r="N67" s="42"/>
      <c r="O67" s="42"/>
      <c r="P67" s="37"/>
    </row>
    <row r="68" spans="1:8" ht="15" customHeight="1" thickBot="1">
      <c r="A68" s="29" t="s">
        <v>17</v>
      </c>
      <c r="B68" s="47"/>
      <c r="C68" s="48"/>
      <c r="D68" s="30">
        <f>D66+D67</f>
        <v>416</v>
      </c>
      <c r="E68" s="49"/>
      <c r="F68" s="48"/>
      <c r="G68" s="30">
        <f>G66+G67</f>
        <v>417.89000000000004</v>
      </c>
      <c r="H68" s="31">
        <f>G68-D68</f>
        <v>1.8900000000000432</v>
      </c>
    </row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</sheetData>
  <sheetProtection/>
  <mergeCells count="236">
    <mergeCell ref="F56:F57"/>
    <mergeCell ref="D55:D56"/>
    <mergeCell ref="E55:E56"/>
    <mergeCell ref="F54:F55"/>
    <mergeCell ref="G45:G46"/>
    <mergeCell ref="H45:H46"/>
    <mergeCell ref="G49:G50"/>
    <mergeCell ref="H49:H50"/>
    <mergeCell ref="B57:B58"/>
    <mergeCell ref="D57:D58"/>
    <mergeCell ref="E57:E58"/>
    <mergeCell ref="G53:G54"/>
    <mergeCell ref="G55:G56"/>
    <mergeCell ref="C56:C57"/>
    <mergeCell ref="P32:P33"/>
    <mergeCell ref="H53:H54"/>
    <mergeCell ref="J32:J33"/>
    <mergeCell ref="O5:P6"/>
    <mergeCell ref="A12:A13"/>
    <mergeCell ref="A14:A15"/>
    <mergeCell ref="A16:A17"/>
    <mergeCell ref="A10:A11"/>
    <mergeCell ref="E17:E18"/>
    <mergeCell ref="C10:C11"/>
    <mergeCell ref="K28:K29"/>
    <mergeCell ref="J28:J29"/>
    <mergeCell ref="N28:N29"/>
    <mergeCell ref="L28:L29"/>
    <mergeCell ref="N30:N31"/>
    <mergeCell ref="O30:O31"/>
    <mergeCell ref="A8:A9"/>
    <mergeCell ref="F5:G6"/>
    <mergeCell ref="A20:A21"/>
    <mergeCell ref="A22:A23"/>
    <mergeCell ref="B21:B22"/>
    <mergeCell ref="F22:F23"/>
    <mergeCell ref="G21:G22"/>
    <mergeCell ref="B13:B14"/>
    <mergeCell ref="B15:B16"/>
    <mergeCell ref="A18:A19"/>
    <mergeCell ref="G13:G14"/>
    <mergeCell ref="B19:B20"/>
    <mergeCell ref="C12:C13"/>
    <mergeCell ref="C14:C15"/>
    <mergeCell ref="C16:C17"/>
    <mergeCell ref="C18:C19"/>
    <mergeCell ref="F20:F21"/>
    <mergeCell ref="E21:E22"/>
    <mergeCell ref="B17:B18"/>
    <mergeCell ref="P28:P29"/>
    <mergeCell ref="H8:H9"/>
    <mergeCell ref="B8:D8"/>
    <mergeCell ref="E8:G8"/>
    <mergeCell ref="B11:B12"/>
    <mergeCell ref="F10:F11"/>
    <mergeCell ref="E11:E12"/>
    <mergeCell ref="G11:G12"/>
    <mergeCell ref="F12:F13"/>
    <mergeCell ref="E13:E14"/>
    <mergeCell ref="J30:J31"/>
    <mergeCell ref="J25:K25"/>
    <mergeCell ref="M28:M29"/>
    <mergeCell ref="K30:K31"/>
    <mergeCell ref="K32:K33"/>
    <mergeCell ref="M32:M33"/>
    <mergeCell ref="J26:J27"/>
    <mergeCell ref="K26:K27"/>
    <mergeCell ref="L26:P26"/>
    <mergeCell ref="P30:P31"/>
    <mergeCell ref="O28:O29"/>
    <mergeCell ref="L30:L31"/>
    <mergeCell ref="M30:M31"/>
    <mergeCell ref="L32:L33"/>
    <mergeCell ref="N32:N33"/>
    <mergeCell ref="O32:O33"/>
    <mergeCell ref="A24:A25"/>
    <mergeCell ref="A26:A27"/>
    <mergeCell ref="A28:A29"/>
    <mergeCell ref="A30:A31"/>
    <mergeCell ref="A35:D36"/>
    <mergeCell ref="B29:B30"/>
    <mergeCell ref="D27:D28"/>
    <mergeCell ref="D23:D24"/>
    <mergeCell ref="D25:D26"/>
    <mergeCell ref="C20:C21"/>
    <mergeCell ref="C22:C23"/>
    <mergeCell ref="C24:C25"/>
    <mergeCell ref="C26:C27"/>
    <mergeCell ref="D21:D22"/>
    <mergeCell ref="B23:B24"/>
    <mergeCell ref="B25:B26"/>
    <mergeCell ref="E19:E20"/>
    <mergeCell ref="G19:G20"/>
    <mergeCell ref="E23:E24"/>
    <mergeCell ref="G23:G24"/>
    <mergeCell ref="F24:F25"/>
    <mergeCell ref="E25:E26"/>
    <mergeCell ref="G25:G26"/>
    <mergeCell ref="F26:F27"/>
    <mergeCell ref="G29:G30"/>
    <mergeCell ref="F30:F31"/>
    <mergeCell ref="F28:F29"/>
    <mergeCell ref="E29:E30"/>
    <mergeCell ref="B32:C34"/>
    <mergeCell ref="E32:F34"/>
    <mergeCell ref="C28:C29"/>
    <mergeCell ref="C30:C31"/>
    <mergeCell ref="B27:B28"/>
    <mergeCell ref="D29:D30"/>
    <mergeCell ref="A1:D2"/>
    <mergeCell ref="H11:H12"/>
    <mergeCell ref="H13:H14"/>
    <mergeCell ref="H15:H16"/>
    <mergeCell ref="G15:G16"/>
    <mergeCell ref="F16:F17"/>
    <mergeCell ref="D11:D12"/>
    <mergeCell ref="D13:D14"/>
    <mergeCell ref="F14:F15"/>
    <mergeCell ref="E15:E16"/>
    <mergeCell ref="H27:H28"/>
    <mergeCell ref="D15:D16"/>
    <mergeCell ref="D17:D18"/>
    <mergeCell ref="H17:H18"/>
    <mergeCell ref="H19:H20"/>
    <mergeCell ref="G17:G18"/>
    <mergeCell ref="F18:F19"/>
    <mergeCell ref="E27:E28"/>
    <mergeCell ref="G27:G28"/>
    <mergeCell ref="D19:D20"/>
    <mergeCell ref="H21:H22"/>
    <mergeCell ref="O39:P40"/>
    <mergeCell ref="A42:A43"/>
    <mergeCell ref="B42:D42"/>
    <mergeCell ref="E42:G42"/>
    <mergeCell ref="H42:H43"/>
    <mergeCell ref="H23:H24"/>
    <mergeCell ref="F39:G40"/>
    <mergeCell ref="H29:H30"/>
    <mergeCell ref="H25:H26"/>
    <mergeCell ref="G47:G48"/>
    <mergeCell ref="H47:H48"/>
    <mergeCell ref="A44:A45"/>
    <mergeCell ref="C44:C45"/>
    <mergeCell ref="F44:F45"/>
    <mergeCell ref="B45:B46"/>
    <mergeCell ref="D45:D46"/>
    <mergeCell ref="E45:E46"/>
    <mergeCell ref="A46:A47"/>
    <mergeCell ref="C46:C47"/>
    <mergeCell ref="A50:A51"/>
    <mergeCell ref="C50:C51"/>
    <mergeCell ref="F50:F51"/>
    <mergeCell ref="B51:B52"/>
    <mergeCell ref="D47:D48"/>
    <mergeCell ref="E47:E48"/>
    <mergeCell ref="F46:F47"/>
    <mergeCell ref="B47:B48"/>
    <mergeCell ref="D51:D52"/>
    <mergeCell ref="E51:E52"/>
    <mergeCell ref="G51:G52"/>
    <mergeCell ref="H51:H52"/>
    <mergeCell ref="A48:A49"/>
    <mergeCell ref="C48:C49"/>
    <mergeCell ref="F48:F49"/>
    <mergeCell ref="B49:B50"/>
    <mergeCell ref="D49:D50"/>
    <mergeCell ref="E49:E50"/>
    <mergeCell ref="H55:H56"/>
    <mergeCell ref="A52:A53"/>
    <mergeCell ref="C52:C53"/>
    <mergeCell ref="F52:F53"/>
    <mergeCell ref="B53:B54"/>
    <mergeCell ref="D53:D54"/>
    <mergeCell ref="E53:E54"/>
    <mergeCell ref="A54:A55"/>
    <mergeCell ref="C54:C55"/>
    <mergeCell ref="A56:A57"/>
    <mergeCell ref="B55:B56"/>
    <mergeCell ref="G57:G58"/>
    <mergeCell ref="H57:H58"/>
    <mergeCell ref="A58:A59"/>
    <mergeCell ref="C58:C59"/>
    <mergeCell ref="F58:F59"/>
    <mergeCell ref="B59:B60"/>
    <mergeCell ref="D59:D60"/>
    <mergeCell ref="E59:E60"/>
    <mergeCell ref="G59:G60"/>
    <mergeCell ref="C60:C61"/>
    <mergeCell ref="F60:F61"/>
    <mergeCell ref="J60:J61"/>
    <mergeCell ref="K60:K61"/>
    <mergeCell ref="B61:B62"/>
    <mergeCell ref="D61:D62"/>
    <mergeCell ref="E61:E62"/>
    <mergeCell ref="L60:P60"/>
    <mergeCell ref="H61:H62"/>
    <mergeCell ref="K62:K63"/>
    <mergeCell ref="L62:L63"/>
    <mergeCell ref="M62:M63"/>
    <mergeCell ref="N62:N63"/>
    <mergeCell ref="H59:H60"/>
    <mergeCell ref="J59:K59"/>
    <mergeCell ref="A62:A63"/>
    <mergeCell ref="C62:C63"/>
    <mergeCell ref="F62:F63"/>
    <mergeCell ref="J62:J63"/>
    <mergeCell ref="G63:G64"/>
    <mergeCell ref="B63:B64"/>
    <mergeCell ref="D63:D64"/>
    <mergeCell ref="E63:E64"/>
    <mergeCell ref="G61:G62"/>
    <mergeCell ref="A60:A61"/>
    <mergeCell ref="A64:A65"/>
    <mergeCell ref="C64:C65"/>
    <mergeCell ref="F64:F65"/>
    <mergeCell ref="J64:J65"/>
    <mergeCell ref="K64:K65"/>
    <mergeCell ref="L64:L65"/>
    <mergeCell ref="B66:C68"/>
    <mergeCell ref="E66:F68"/>
    <mergeCell ref="J66:J67"/>
    <mergeCell ref="K66:K67"/>
    <mergeCell ref="O66:O67"/>
    <mergeCell ref="P62:P63"/>
    <mergeCell ref="H63:H64"/>
    <mergeCell ref="M64:M65"/>
    <mergeCell ref="G7:H7"/>
    <mergeCell ref="G41:H41"/>
    <mergeCell ref="P66:P67"/>
    <mergeCell ref="N64:N65"/>
    <mergeCell ref="O64:O65"/>
    <mergeCell ref="P64:P65"/>
    <mergeCell ref="L66:L67"/>
    <mergeCell ref="M66:M67"/>
    <mergeCell ref="N66:N67"/>
    <mergeCell ref="O62:O63"/>
  </mergeCells>
  <printOptions/>
  <pageMargins left="0.5905511811023623" right="0.5905511811023623" top="0.7086614173228347" bottom="0.6299212598425197" header="0.3937007874015748" footer="0.3937007874015748"/>
  <pageSetup horizontalDpi="600" verticalDpi="600" orientation="landscape" paperSize="9" scale="83" r:id="rId1"/>
  <headerFooter alignWithMargins="0">
    <oddHeader>&amp;R&amp;"ＭＳ 明朝,標準"第13号様式(５)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ac850161</dc:creator>
  <cp:keywords/>
  <dc:description/>
  <cp:lastModifiedBy>fujita</cp:lastModifiedBy>
  <cp:lastPrinted>2007-03-20T06:01:43Z</cp:lastPrinted>
  <dcterms:created xsi:type="dcterms:W3CDTF">2007-03-20T06:01:36Z</dcterms:created>
  <dcterms:modified xsi:type="dcterms:W3CDTF">2015-04-01T02:04:56Z</dcterms:modified>
  <cp:category/>
  <cp:version/>
  <cp:contentType/>
  <cp:contentStatus/>
</cp:coreProperties>
</file>